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0" yWindow="465" windowWidth="16560" windowHeight="12825" tabRatio="530" activeTab="0"/>
  </bookViews>
  <sheets>
    <sheet name="Ｗリーグ" sheetId="1" r:id="rId1"/>
  </sheets>
  <definedNames/>
  <calcPr fullCalcOnLoad="1"/>
</workbook>
</file>

<file path=xl/sharedStrings.xml><?xml version="1.0" encoding="utf-8"?>
<sst xmlns="http://schemas.openxmlformats.org/spreadsheetml/2006/main" count="85" uniqueCount="23">
  <si>
    <t>負</t>
  </si>
  <si>
    <t>点</t>
  </si>
  <si>
    <t>勝</t>
  </si>
  <si>
    <t>分</t>
  </si>
  <si>
    <t>内野数</t>
  </si>
  <si>
    <t>位</t>
  </si>
  <si>
    <t>−</t>
  </si>
  <si>
    <t>1回戦</t>
  </si>
  <si>
    <t>2回戦</t>
  </si>
  <si>
    <t>3回戦</t>
  </si>
  <si>
    <t>4回戦</t>
  </si>
  <si>
    <t>5回戦</t>
  </si>
  <si>
    <t>第5回Ｗリーグ（Aリーグ）　2019年9月8日 江別太小学校にて</t>
  </si>
  <si>
    <t>祝梅ゴッドファイターズ</t>
  </si>
  <si>
    <t>SHINANO DBC</t>
  </si>
  <si>
    <t>スーパーダイヤモンズ</t>
  </si>
  <si>
    <t>江東ベルファスト</t>
  </si>
  <si>
    <t>祝梅</t>
  </si>
  <si>
    <t>SHINANO</t>
  </si>
  <si>
    <t>スーパー</t>
  </si>
  <si>
    <t>江東</t>
  </si>
  <si>
    <t>V</t>
  </si>
  <si>
    <t>VはVICTORY POINT GAME (同点延長試合)の略です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</si>
</sst>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ド&quot;&quot;ッ&quot;&quot;ジ&quot;&quot;ボ&quot;&quot;ー&quot;&quot;ル&quot;&quot;交&quot;&quot;流&quot;&quot;会&quot;\ &quot;Ｉ&quot;&quot;Ｎ&quot;\ &quot;上&quot;&quot;江&quot;&quot;別&quot;&quot;小&quot;&quot;学&quot;&quot;校&quot;"/>
    <numFmt numFmtId="177" formatCode="[$-411]ggge&quot;年&quot;m&quot;月&quot;d&quot;日&quot;\ &quot;ド&quot;&quot;ッ&quot;&quot;ジ&quot;&quot;ボ&quot;&quot;ー&quot;&quot;ル&quot;&quot;交&quot;&quot;流&quot;&quot;会&quot;\ &quot;Ｉ&quot;&quot;Ｎ&quot;\ &quot;上&quot;&quot;江&quot;&quot;別&quot;&quot;小&quot;&quot;学&quot;&quot;校&quot;"/>
    <numFmt numFmtId="178" formatCode="@&quot;月&quot;&quot;場&quot;&quot;所&quot;&quot;対&quot;&quot;戦&quot;&quot;表&quot;"/>
    <numFmt numFmtId="179" formatCode="@&quot;月&quot;&quot;場&quot;&quot;所&quot;&quot;対&quot;&quot;戦&quot;&quot;表&quot;\(&quot;時&quot;&quot;間&quot;&quot;の&quot;&quot;都&quot;&quot;合&quot;&quot;上&quot;&quot;全&quot;&quot;体&quot;&quot;挨&quot;&quot;拶&quot;&quot;は&quot;&quot;省&quot;&quot;略&quot;&quot;い&quot;&quot;た&quot;&quot;し&quot;&quot;ま&quot;&quot;す&quot;\)"/>
    <numFmt numFmtId="180" formatCode="@&quot;月&quot;&quot;場&quot;&quot;所&quot;&quot;対&quot;&quot;戦&quot;&quot;表&quot;\ \ \ \(&quot;時&quot;&quot;間&quot;&quot;の&quot;&quot;都&quot;&quot;合&quot;&quot;上&quot;&quot;全&quot;&quot;体&quot;&quot;挨&quot;&quot;拶&quot;&quot;は&quot;&quot;省&quot;&quot;略&quot;&quot;い&quot;&quot;た&quot;&quot;し&quot;&quot;ま&quot;&quot;す&quot;\)"/>
    <numFmt numFmtId="181" formatCode="m&quot;月&quot;d&quot;日&quot;&quot;開&quot;&quot;催&quot;"/>
    <numFmt numFmtId="182" formatCode="m&quot;月&quot;d&quot;日&quot;&quot;開&quot;&quot;催&quot;&quot;予&quot;&quot;定&quot;"/>
    <numFmt numFmtId="183" formatCode="0.0"/>
  </numFmts>
  <fonts count="27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32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left" vertical="center" inden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17" xfId="0" applyNumberFormat="1" applyFont="1" applyBorder="1" applyAlignment="1">
      <alignment horizontal="left" vertical="center" indent="1"/>
    </xf>
    <xf numFmtId="0" fontId="7" fillId="0" borderId="47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left" vertical="center" indent="1"/>
    </xf>
    <xf numFmtId="0" fontId="7" fillId="0" borderId="64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65" xfId="0" applyNumberFormat="1" applyFont="1" applyBorder="1" applyAlignment="1">
      <alignment horizontal="left" vertical="center" indent="1"/>
    </xf>
    <xf numFmtId="0" fontId="7" fillId="0" borderId="12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7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34"/>
  <sheetViews>
    <sheetView tabSelected="1" zoomScaleSheetLayoutView="100" workbookViewId="0" topLeftCell="A1">
      <selection activeCell="A1" sqref="A1"/>
    </sheetView>
  </sheetViews>
  <sheetFormatPr defaultColWidth="10.875" defaultRowHeight="19.5" customHeight="1"/>
  <cols>
    <col min="1" max="1" width="3.00390625" style="1" customWidth="1"/>
    <col min="2" max="3" width="2.875" style="1" customWidth="1"/>
    <col min="4" max="7" width="3.25390625" style="1" customWidth="1"/>
    <col min="8" max="8" width="4.375" style="1" customWidth="1"/>
    <col min="9" max="9" width="3.25390625" style="1" customWidth="1"/>
    <col min="10" max="10" width="1.875" style="1" customWidth="1"/>
    <col min="11" max="12" width="3.25390625" style="1" customWidth="1"/>
    <col min="13" max="13" width="1.875" style="1" customWidth="1"/>
    <col min="14" max="15" width="3.25390625" style="1" customWidth="1"/>
    <col min="16" max="16" width="1.875" style="1" customWidth="1"/>
    <col min="17" max="18" width="3.25390625" style="1" customWidth="1"/>
    <col min="19" max="19" width="1.875" style="1" customWidth="1"/>
    <col min="20" max="20" width="3.25390625" style="1" customWidth="1"/>
    <col min="21" max="21" width="3.125" style="1" customWidth="1"/>
    <col min="22" max="22" width="1.875" style="1" customWidth="1"/>
    <col min="23" max="24" width="3.25390625" style="1" customWidth="1"/>
    <col min="25" max="25" width="1.875" style="1" customWidth="1"/>
    <col min="26" max="26" width="3.25390625" style="1" customWidth="1"/>
    <col min="27" max="27" width="3.125" style="1" customWidth="1"/>
    <col min="28" max="28" width="1.875" style="1" customWidth="1"/>
    <col min="29" max="30" width="3.125" style="1" customWidth="1"/>
    <col min="31" max="31" width="1.875" style="1" customWidth="1"/>
    <col min="32" max="32" width="3.125" style="1" customWidth="1"/>
    <col min="33" max="36" width="4.25390625" style="1" customWidth="1"/>
    <col min="37" max="37" width="4.75390625" style="1" customWidth="1"/>
    <col min="38" max="38" width="2.25390625" style="1" customWidth="1"/>
    <col min="39" max="39" width="4.75390625" style="1" customWidth="1"/>
    <col min="40" max="40" width="3.625" style="1" customWidth="1"/>
    <col min="41" max="16384" width="10.875" style="1" customWidth="1"/>
  </cols>
  <sheetData>
    <row r="1" spans="2:40" ht="12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10"/>
      <c r="Q1" s="10"/>
      <c r="R1" s="10"/>
      <c r="S1" s="10"/>
      <c r="T1" s="10"/>
      <c r="U1" s="7"/>
      <c r="V1"/>
      <c r="W1"/>
      <c r="X1"/>
      <c r="Y1"/>
      <c r="Z1"/>
      <c r="AA1"/>
      <c r="AB1" s="6"/>
      <c r="AC1" s="6"/>
      <c r="AD1" s="6"/>
      <c r="AE1" s="6"/>
      <c r="AF1" s="6"/>
      <c r="AG1" s="8"/>
      <c r="AH1" s="8"/>
      <c r="AI1" s="8"/>
      <c r="AJ1" s="8"/>
      <c r="AK1" s="8"/>
      <c r="AL1" s="8"/>
      <c r="AM1" s="8"/>
      <c r="AN1" s="8"/>
    </row>
    <row r="2" spans="2:40" ht="12" customHeight="1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8.2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2:40" ht="12" customHeight="1">
      <c r="B4" s="41"/>
      <c r="C4" s="42"/>
      <c r="D4" s="42"/>
      <c r="E4" s="42"/>
      <c r="F4" s="42"/>
      <c r="G4" s="42"/>
      <c r="H4" s="42"/>
      <c r="I4" s="43" t="s">
        <v>17</v>
      </c>
      <c r="J4" s="42"/>
      <c r="K4" s="42"/>
      <c r="L4" s="42"/>
      <c r="M4" s="42"/>
      <c r="N4" s="44"/>
      <c r="O4" s="42" t="s">
        <v>18</v>
      </c>
      <c r="P4" s="42"/>
      <c r="Q4" s="42"/>
      <c r="R4" s="42"/>
      <c r="S4" s="42"/>
      <c r="T4" s="42"/>
      <c r="U4" s="45" t="s">
        <v>19</v>
      </c>
      <c r="V4" s="42"/>
      <c r="W4" s="42"/>
      <c r="X4" s="42"/>
      <c r="Y4" s="42"/>
      <c r="Z4" s="44"/>
      <c r="AA4" s="45" t="s">
        <v>20</v>
      </c>
      <c r="AB4" s="42"/>
      <c r="AC4" s="42"/>
      <c r="AD4" s="42"/>
      <c r="AE4" s="42"/>
      <c r="AF4" s="46"/>
      <c r="AG4" s="17" t="s">
        <v>2</v>
      </c>
      <c r="AH4" s="19" t="s">
        <v>3</v>
      </c>
      <c r="AI4" s="19" t="s">
        <v>0</v>
      </c>
      <c r="AJ4" s="19" t="s">
        <v>1</v>
      </c>
      <c r="AK4" s="45" t="s">
        <v>4</v>
      </c>
      <c r="AL4" s="42"/>
      <c r="AM4" s="44"/>
      <c r="AN4" s="16" t="s">
        <v>5</v>
      </c>
    </row>
    <row r="5" spans="2:40" ht="12" customHeight="1">
      <c r="B5" s="47" t="s">
        <v>13</v>
      </c>
      <c r="C5" s="48"/>
      <c r="D5" s="48"/>
      <c r="E5" s="48"/>
      <c r="F5" s="48"/>
      <c r="G5" s="48"/>
      <c r="H5" s="48"/>
      <c r="I5" s="33"/>
      <c r="J5" s="34"/>
      <c r="K5" s="34"/>
      <c r="L5" s="34"/>
      <c r="M5" s="34"/>
      <c r="N5" s="35"/>
      <c r="O5" s="53" t="str">
        <f>IF(O6=Q6,"△",IF(O6&gt;Q6,"○","×"))</f>
        <v>×</v>
      </c>
      <c r="P5" s="53"/>
      <c r="Q5" s="54"/>
      <c r="R5" s="55" t="str">
        <f>IF(R6=T6,"△",IF(R6&gt;T6,"○","×"))</f>
        <v>×</v>
      </c>
      <c r="S5" s="53"/>
      <c r="T5" s="53"/>
      <c r="U5" s="55" t="str">
        <f>IF(U6=W6,"△",IF(U6&gt;W6,"○","×"))</f>
        <v>○</v>
      </c>
      <c r="V5" s="53"/>
      <c r="W5" s="54"/>
      <c r="X5" s="55" t="str">
        <f>IF(X6=Z6,"△",IF(X6&gt;Z6,"○","×"))</f>
        <v>○</v>
      </c>
      <c r="Y5" s="53"/>
      <c r="Z5" s="54"/>
      <c r="AA5" s="55" t="str">
        <f>IF(AA6=AC6,"△",IF(AA6&gt;AC6,"○","×"))</f>
        <v>○</v>
      </c>
      <c r="AB5" s="53"/>
      <c r="AC5" s="54"/>
      <c r="AD5" s="55" t="str">
        <f>IF(AD6=AF6,"△",IF(AD6&gt;AF6,"○","×"))</f>
        <v>○</v>
      </c>
      <c r="AE5" s="53"/>
      <c r="AF5" s="62"/>
      <c r="AG5" s="63">
        <f>COUNTIF(I5:AF10,"○")</f>
        <v>8</v>
      </c>
      <c r="AH5" s="59">
        <f>COUNTIF(I5:AF10,"△")</f>
        <v>0</v>
      </c>
      <c r="AI5" s="59">
        <f>COUNTIF(I5:AF10,"×")</f>
        <v>7</v>
      </c>
      <c r="AJ5" s="59">
        <f>AG5*2+AH5</f>
        <v>16</v>
      </c>
      <c r="AK5" s="64">
        <f>I6+L6+O6+R6+U6+X6+AA6+AD6+I8+L8+O8+R8+U8+X8+AA8+AD8+I10+O10+U10+AA10</f>
        <v>120</v>
      </c>
      <c r="AL5" s="65" t="s">
        <v>6</v>
      </c>
      <c r="AM5" s="63">
        <f>K6+N6+Q6+T6+W6+Z6+AC6+AF6+K8+N8+Q8+T8+W8+Z8+AC8+AF8+K10+Q10+W10+AC10</f>
        <v>104</v>
      </c>
      <c r="AN5" s="66">
        <v>2</v>
      </c>
    </row>
    <row r="6" spans="2:40" ht="12" customHeight="1">
      <c r="B6" s="49"/>
      <c r="C6" s="50"/>
      <c r="D6" s="50"/>
      <c r="E6" s="50"/>
      <c r="F6" s="50"/>
      <c r="G6" s="50"/>
      <c r="H6" s="50"/>
      <c r="I6" s="36"/>
      <c r="J6" s="37"/>
      <c r="K6" s="37"/>
      <c r="L6" s="37"/>
      <c r="M6" s="37"/>
      <c r="N6" s="38"/>
      <c r="O6" s="9">
        <v>7</v>
      </c>
      <c r="P6" s="21" t="s">
        <v>21</v>
      </c>
      <c r="Q6" s="2">
        <v>9</v>
      </c>
      <c r="R6" s="9">
        <v>8</v>
      </c>
      <c r="S6" s="21" t="s">
        <v>21</v>
      </c>
      <c r="T6" s="9">
        <v>10</v>
      </c>
      <c r="U6" s="11">
        <v>10</v>
      </c>
      <c r="V6" s="21" t="s">
        <v>6</v>
      </c>
      <c r="W6" s="2">
        <v>4</v>
      </c>
      <c r="X6" s="9">
        <v>8</v>
      </c>
      <c r="Y6" s="21" t="s">
        <v>6</v>
      </c>
      <c r="Z6" s="2">
        <v>5</v>
      </c>
      <c r="AA6" s="11">
        <v>6</v>
      </c>
      <c r="AB6" s="21" t="s">
        <v>6</v>
      </c>
      <c r="AC6" s="2">
        <v>5</v>
      </c>
      <c r="AD6" s="9">
        <v>10</v>
      </c>
      <c r="AE6" s="21" t="s">
        <v>6</v>
      </c>
      <c r="AF6" s="23">
        <v>6</v>
      </c>
      <c r="AG6" s="63"/>
      <c r="AH6" s="59"/>
      <c r="AI6" s="59"/>
      <c r="AJ6" s="59"/>
      <c r="AK6" s="64"/>
      <c r="AL6" s="59"/>
      <c r="AM6" s="63"/>
      <c r="AN6" s="66"/>
    </row>
    <row r="7" spans="2:40" ht="12" customHeight="1">
      <c r="B7" s="49"/>
      <c r="C7" s="50"/>
      <c r="D7" s="50"/>
      <c r="E7" s="50"/>
      <c r="F7" s="50"/>
      <c r="G7" s="50"/>
      <c r="H7" s="50"/>
      <c r="I7" s="36"/>
      <c r="J7" s="37"/>
      <c r="K7" s="37"/>
      <c r="L7" s="37"/>
      <c r="M7" s="37"/>
      <c r="N7" s="38"/>
      <c r="O7" s="56" t="str">
        <f>IF(O8=Q8,"△",IF(O8&gt;Q8,"○","×"))</f>
        <v>×</v>
      </c>
      <c r="P7" s="56"/>
      <c r="Q7" s="57"/>
      <c r="R7" s="58" t="str">
        <f>IF(R8=T8,"△",IF(R8&gt;T8,"○","×"))</f>
        <v>○</v>
      </c>
      <c r="S7" s="56"/>
      <c r="T7" s="56"/>
      <c r="U7" s="58" t="str">
        <f>IF(U8=W8,"△",IF(U8&gt;W8,"○","×"))</f>
        <v>×</v>
      </c>
      <c r="V7" s="56"/>
      <c r="W7" s="57"/>
      <c r="X7" s="58" t="str">
        <f>IF(X8=Z8,"△",IF(X8&gt;Z8,"○","×"))</f>
        <v>○</v>
      </c>
      <c r="Y7" s="56"/>
      <c r="Z7" s="57"/>
      <c r="AA7" s="58" t="str">
        <f>IF(AA8=AC8,"△",IF(AA8&gt;AC8,"○","×"))</f>
        <v>○</v>
      </c>
      <c r="AB7" s="56"/>
      <c r="AC7" s="57"/>
      <c r="AD7" s="58" t="str">
        <f>IF(AD8=AF8,"△",IF(AD8&gt;AF8,"○","×"))</f>
        <v>×</v>
      </c>
      <c r="AE7" s="56"/>
      <c r="AF7" s="61"/>
      <c r="AG7" s="63"/>
      <c r="AH7" s="59"/>
      <c r="AI7" s="59"/>
      <c r="AJ7" s="59"/>
      <c r="AK7" s="64"/>
      <c r="AL7" s="59"/>
      <c r="AM7" s="63"/>
      <c r="AN7" s="66"/>
    </row>
    <row r="8" spans="2:40" ht="12" customHeight="1">
      <c r="B8" s="49"/>
      <c r="C8" s="50"/>
      <c r="D8" s="50"/>
      <c r="E8" s="50"/>
      <c r="F8" s="50"/>
      <c r="G8" s="50"/>
      <c r="H8" s="50"/>
      <c r="I8" s="36"/>
      <c r="J8" s="37"/>
      <c r="K8" s="37"/>
      <c r="L8" s="37"/>
      <c r="M8" s="37"/>
      <c r="N8" s="38"/>
      <c r="O8" s="10">
        <v>7</v>
      </c>
      <c r="P8" s="21" t="s">
        <v>6</v>
      </c>
      <c r="Q8" s="3">
        <v>9</v>
      </c>
      <c r="R8" s="10">
        <v>9</v>
      </c>
      <c r="S8" s="21" t="s">
        <v>6</v>
      </c>
      <c r="T8" s="10">
        <v>7</v>
      </c>
      <c r="U8" s="20">
        <v>6</v>
      </c>
      <c r="V8" s="21" t="s">
        <v>6</v>
      </c>
      <c r="W8" s="3">
        <v>8</v>
      </c>
      <c r="X8" s="10">
        <v>7</v>
      </c>
      <c r="Y8" s="21" t="s">
        <v>6</v>
      </c>
      <c r="Z8" s="3">
        <v>5</v>
      </c>
      <c r="AA8" s="20">
        <v>11</v>
      </c>
      <c r="AB8" s="21" t="s">
        <v>6</v>
      </c>
      <c r="AC8" s="3">
        <v>5</v>
      </c>
      <c r="AD8" s="10">
        <v>7</v>
      </c>
      <c r="AE8" s="21" t="s">
        <v>6</v>
      </c>
      <c r="AF8" s="24">
        <v>8</v>
      </c>
      <c r="AG8" s="63"/>
      <c r="AH8" s="59"/>
      <c r="AI8" s="59"/>
      <c r="AJ8" s="59"/>
      <c r="AK8" s="64"/>
      <c r="AL8" s="59"/>
      <c r="AM8" s="63"/>
      <c r="AN8" s="66"/>
    </row>
    <row r="9" spans="2:40" ht="12" customHeight="1">
      <c r="B9" s="49"/>
      <c r="C9" s="50"/>
      <c r="D9" s="50"/>
      <c r="E9" s="50"/>
      <c r="F9" s="50"/>
      <c r="G9" s="50"/>
      <c r="H9" s="50"/>
      <c r="I9" s="36"/>
      <c r="J9" s="37"/>
      <c r="K9" s="37"/>
      <c r="L9" s="37"/>
      <c r="M9" s="37"/>
      <c r="N9" s="38"/>
      <c r="O9" s="56" t="str">
        <f>IF(O10=Q10,"△",IF(O10&gt;Q10,"○","×"))</f>
        <v>×</v>
      </c>
      <c r="P9" s="56"/>
      <c r="Q9" s="57"/>
      <c r="R9" s="12"/>
      <c r="S9" s="13"/>
      <c r="T9" s="13"/>
      <c r="U9" s="58" t="str">
        <f>IF(U10=W10,"△",IF(U10&gt;W10,"○","×"))</f>
        <v>○</v>
      </c>
      <c r="V9" s="56"/>
      <c r="W9" s="57"/>
      <c r="X9" s="12"/>
      <c r="Y9" s="13"/>
      <c r="Z9" s="18"/>
      <c r="AA9" s="58" t="str">
        <f>IF(AA10=AC10,"△",IF(AA10&gt;AC10,"○","×"))</f>
        <v>×</v>
      </c>
      <c r="AB9" s="56"/>
      <c r="AC9" s="57"/>
      <c r="AD9" s="12"/>
      <c r="AE9" s="13"/>
      <c r="AF9" s="25"/>
      <c r="AG9" s="63"/>
      <c r="AH9" s="59"/>
      <c r="AI9" s="59"/>
      <c r="AJ9" s="59"/>
      <c r="AK9" s="64"/>
      <c r="AL9" s="59"/>
      <c r="AM9" s="63"/>
      <c r="AN9" s="66"/>
    </row>
    <row r="10" spans="2:40" ht="12" customHeight="1">
      <c r="B10" s="31"/>
      <c r="C10" s="32"/>
      <c r="D10" s="32"/>
      <c r="E10" s="32"/>
      <c r="F10" s="32"/>
      <c r="G10" s="32"/>
      <c r="H10" s="32"/>
      <c r="I10" s="39"/>
      <c r="J10" s="51"/>
      <c r="K10" s="51"/>
      <c r="L10" s="51"/>
      <c r="M10" s="51"/>
      <c r="N10" s="52"/>
      <c r="O10" s="9">
        <v>6</v>
      </c>
      <c r="P10" s="21" t="s">
        <v>6</v>
      </c>
      <c r="Q10" s="2">
        <v>9</v>
      </c>
      <c r="R10" s="11"/>
      <c r="S10" s="9"/>
      <c r="T10" s="9"/>
      <c r="U10" s="11">
        <v>10</v>
      </c>
      <c r="V10" s="21" t="s">
        <v>6</v>
      </c>
      <c r="W10" s="2">
        <v>5</v>
      </c>
      <c r="X10" s="11"/>
      <c r="Y10" s="9"/>
      <c r="Z10" s="2"/>
      <c r="AA10" s="11">
        <v>8</v>
      </c>
      <c r="AB10" s="21" t="s">
        <v>6</v>
      </c>
      <c r="AC10" s="2">
        <v>9</v>
      </c>
      <c r="AD10" s="11"/>
      <c r="AE10" s="9"/>
      <c r="AF10" s="23"/>
      <c r="AG10" s="54"/>
      <c r="AH10" s="60"/>
      <c r="AI10" s="60"/>
      <c r="AJ10" s="60"/>
      <c r="AK10" s="55"/>
      <c r="AL10" s="60"/>
      <c r="AM10" s="54"/>
      <c r="AN10" s="67"/>
    </row>
    <row r="11" spans="2:40" ht="12" customHeight="1">
      <c r="B11" s="47" t="s">
        <v>14</v>
      </c>
      <c r="C11" s="48"/>
      <c r="D11" s="48"/>
      <c r="E11" s="48"/>
      <c r="F11" s="48"/>
      <c r="G11" s="48"/>
      <c r="H11" s="48"/>
      <c r="I11" s="68" t="str">
        <f>IF(I12=K12,"△",IF(I12&gt;K12,"○","×"))</f>
        <v>○</v>
      </c>
      <c r="J11" s="53"/>
      <c r="K11" s="54"/>
      <c r="L11" s="55" t="str">
        <f>IF(L12=N12,"△",IF(L12&gt;N12,"○","×"))</f>
        <v>○</v>
      </c>
      <c r="M11" s="53"/>
      <c r="N11" s="54"/>
      <c r="O11" s="34"/>
      <c r="P11" s="34"/>
      <c r="Q11" s="34"/>
      <c r="R11" s="34"/>
      <c r="S11" s="34"/>
      <c r="T11" s="34"/>
      <c r="U11" s="55" t="str">
        <f>IF(U12=W12,"△",IF(U12&gt;W12,"○","×"))</f>
        <v>○</v>
      </c>
      <c r="V11" s="53"/>
      <c r="W11" s="54"/>
      <c r="X11" s="55" t="str">
        <f>IF(X12=Z12,"△",IF(X12&gt;Z12,"○","×"))</f>
        <v>○</v>
      </c>
      <c r="Y11" s="53"/>
      <c r="Z11" s="54"/>
      <c r="AA11" s="55" t="str">
        <f>IF(AA12=AC12,"△",IF(AA12&gt;AC12,"○","×"))</f>
        <v>○</v>
      </c>
      <c r="AB11" s="53"/>
      <c r="AC11" s="54"/>
      <c r="AD11" s="55" t="str">
        <f>IF(AD12=AF12,"△",IF(AD12&gt;AF12,"○","×"))</f>
        <v>○</v>
      </c>
      <c r="AE11" s="53"/>
      <c r="AF11" s="62"/>
      <c r="AG11" s="70">
        <f>COUNTIF(I11:AF16,"○")</f>
        <v>14</v>
      </c>
      <c r="AH11" s="65">
        <f>COUNTIF(I11:AF16,"△")</f>
        <v>0</v>
      </c>
      <c r="AI11" s="65">
        <f>COUNTIF(I11:AF16,"×")</f>
        <v>1</v>
      </c>
      <c r="AJ11" s="65">
        <f>AG11*2+AH11</f>
        <v>28</v>
      </c>
      <c r="AK11" s="71">
        <f>I12+L12+O12+R12+U12+X12+AA12+AD12+I14+L14+O14+R14+U14+X14+AA14+AD14+I16+O16+U16+AA16</f>
        <v>145</v>
      </c>
      <c r="AL11" s="65" t="s">
        <v>6</v>
      </c>
      <c r="AM11" s="70">
        <f>K12+N12+Q12+T12+W12+Z12+AC12+AF12+K14+N14+Q14+T14+W14+Z14+AC14+AF14+K16+Q16+W16+AC16</f>
        <v>90</v>
      </c>
      <c r="AN11" s="72">
        <v>1</v>
      </c>
    </row>
    <row r="12" spans="2:40" ht="12" customHeight="1">
      <c r="B12" s="49"/>
      <c r="C12" s="50"/>
      <c r="D12" s="50"/>
      <c r="E12" s="50"/>
      <c r="F12" s="50"/>
      <c r="G12" s="50"/>
      <c r="H12" s="50"/>
      <c r="I12" s="26">
        <f>Q6</f>
        <v>9</v>
      </c>
      <c r="J12" s="21" t="s">
        <v>21</v>
      </c>
      <c r="K12" s="2">
        <f>O6</f>
        <v>7</v>
      </c>
      <c r="L12" s="9">
        <f>T6</f>
        <v>10</v>
      </c>
      <c r="M12" s="21" t="s">
        <v>21</v>
      </c>
      <c r="N12" s="2">
        <f>R6</f>
        <v>8</v>
      </c>
      <c r="O12" s="37"/>
      <c r="P12" s="37"/>
      <c r="Q12" s="37"/>
      <c r="R12" s="37"/>
      <c r="S12" s="37"/>
      <c r="T12" s="37"/>
      <c r="U12" s="11">
        <v>10</v>
      </c>
      <c r="V12" s="21" t="s">
        <v>6</v>
      </c>
      <c r="W12" s="2">
        <v>2</v>
      </c>
      <c r="X12" s="9">
        <v>10</v>
      </c>
      <c r="Y12" s="21" t="s">
        <v>6</v>
      </c>
      <c r="Z12" s="2">
        <v>6</v>
      </c>
      <c r="AA12" s="11">
        <v>9</v>
      </c>
      <c r="AB12" s="21" t="s">
        <v>6</v>
      </c>
      <c r="AC12" s="2">
        <v>7</v>
      </c>
      <c r="AD12" s="9">
        <v>9</v>
      </c>
      <c r="AE12" s="21" t="s">
        <v>21</v>
      </c>
      <c r="AF12" s="23">
        <v>8</v>
      </c>
      <c r="AG12" s="63"/>
      <c r="AH12" s="59"/>
      <c r="AI12" s="59"/>
      <c r="AJ12" s="59"/>
      <c r="AK12" s="64"/>
      <c r="AL12" s="59"/>
      <c r="AM12" s="63"/>
      <c r="AN12" s="66"/>
    </row>
    <row r="13" spans="2:40" ht="12" customHeight="1">
      <c r="B13" s="49"/>
      <c r="C13" s="50"/>
      <c r="D13" s="50"/>
      <c r="E13" s="50"/>
      <c r="F13" s="50"/>
      <c r="G13" s="50"/>
      <c r="H13" s="50"/>
      <c r="I13" s="69" t="str">
        <f>IF(I14=K14,"△",IF(I14&gt;K14,"○","×"))</f>
        <v>○</v>
      </c>
      <c r="J13" s="56"/>
      <c r="K13" s="57"/>
      <c r="L13" s="58" t="str">
        <f>IF(L14=N14,"△",IF(L14&gt;N14,"○","×"))</f>
        <v>×</v>
      </c>
      <c r="M13" s="56"/>
      <c r="N13" s="57"/>
      <c r="O13" s="37"/>
      <c r="P13" s="37"/>
      <c r="Q13" s="37"/>
      <c r="R13" s="37"/>
      <c r="S13" s="37"/>
      <c r="T13" s="37"/>
      <c r="U13" s="58" t="str">
        <f>IF(U14=W14,"△",IF(U14&gt;W14,"○","×"))</f>
        <v>○</v>
      </c>
      <c r="V13" s="56"/>
      <c r="W13" s="57"/>
      <c r="X13" s="58" t="str">
        <f>IF(X14=Z14,"△",IF(X14&gt;Z14,"○","×"))</f>
        <v>○</v>
      </c>
      <c r="Y13" s="56"/>
      <c r="Z13" s="57"/>
      <c r="AA13" s="58" t="str">
        <f>IF(AA14=AC14,"△",IF(AA14&gt;AC14,"○","×"))</f>
        <v>○</v>
      </c>
      <c r="AB13" s="56"/>
      <c r="AC13" s="57"/>
      <c r="AD13" s="58" t="str">
        <f>IF(AD14=AF14,"△",IF(AD14&gt;AF14,"○","×"))</f>
        <v>○</v>
      </c>
      <c r="AE13" s="56"/>
      <c r="AF13" s="61"/>
      <c r="AG13" s="63"/>
      <c r="AH13" s="59"/>
      <c r="AI13" s="59"/>
      <c r="AJ13" s="59"/>
      <c r="AK13" s="64"/>
      <c r="AL13" s="59"/>
      <c r="AM13" s="63"/>
      <c r="AN13" s="66"/>
    </row>
    <row r="14" spans="2:40" ht="12" customHeight="1">
      <c r="B14" s="49"/>
      <c r="C14" s="50"/>
      <c r="D14" s="50"/>
      <c r="E14" s="50"/>
      <c r="F14" s="50"/>
      <c r="G14" s="50"/>
      <c r="H14" s="50"/>
      <c r="I14" s="27">
        <f>Q8</f>
        <v>9</v>
      </c>
      <c r="J14" s="21" t="s">
        <v>6</v>
      </c>
      <c r="K14" s="3">
        <f>O8</f>
        <v>7</v>
      </c>
      <c r="L14" s="10">
        <f>T8</f>
        <v>7</v>
      </c>
      <c r="M14" s="21" t="s">
        <v>6</v>
      </c>
      <c r="N14" s="3">
        <f>R8</f>
        <v>9</v>
      </c>
      <c r="O14" s="37"/>
      <c r="P14" s="37"/>
      <c r="Q14" s="37"/>
      <c r="R14" s="37"/>
      <c r="S14" s="37"/>
      <c r="T14" s="37"/>
      <c r="U14" s="20">
        <v>10</v>
      </c>
      <c r="V14" s="21" t="s">
        <v>6</v>
      </c>
      <c r="W14" s="3">
        <v>3</v>
      </c>
      <c r="X14" s="10">
        <v>10</v>
      </c>
      <c r="Y14" s="21" t="s">
        <v>6</v>
      </c>
      <c r="Z14" s="3">
        <v>3</v>
      </c>
      <c r="AA14" s="20">
        <v>10</v>
      </c>
      <c r="AB14" s="21" t="s">
        <v>6</v>
      </c>
      <c r="AC14" s="3">
        <v>6</v>
      </c>
      <c r="AD14" s="10">
        <v>11</v>
      </c>
      <c r="AE14" s="21" t="s">
        <v>21</v>
      </c>
      <c r="AF14" s="24">
        <v>9</v>
      </c>
      <c r="AG14" s="63"/>
      <c r="AH14" s="59"/>
      <c r="AI14" s="59"/>
      <c r="AJ14" s="59"/>
      <c r="AK14" s="64"/>
      <c r="AL14" s="59"/>
      <c r="AM14" s="63"/>
      <c r="AN14" s="66"/>
    </row>
    <row r="15" spans="2:40" ht="12" customHeight="1">
      <c r="B15" s="49"/>
      <c r="C15" s="50"/>
      <c r="D15" s="50"/>
      <c r="E15" s="50"/>
      <c r="F15" s="50"/>
      <c r="G15" s="50"/>
      <c r="H15" s="50"/>
      <c r="I15" s="69" t="str">
        <f>IF(I16=K16,"△",IF(I16&gt;K16,"○","×"))</f>
        <v>○</v>
      </c>
      <c r="J15" s="56"/>
      <c r="K15" s="57"/>
      <c r="L15" s="12"/>
      <c r="M15" s="13"/>
      <c r="N15" s="18"/>
      <c r="O15" s="37"/>
      <c r="P15" s="37"/>
      <c r="Q15" s="37"/>
      <c r="R15" s="37"/>
      <c r="S15" s="37"/>
      <c r="T15" s="37"/>
      <c r="U15" s="58" t="str">
        <f>IF(U16=W16,"△",IF(U16&gt;W16,"○","×"))</f>
        <v>○</v>
      </c>
      <c r="V15" s="56"/>
      <c r="W15" s="57"/>
      <c r="X15" s="12"/>
      <c r="Y15" s="13"/>
      <c r="Z15" s="18"/>
      <c r="AA15" s="58" t="str">
        <f>IF(AA16=AC16,"△",IF(AA16&gt;AC16,"○","×"))</f>
        <v>○</v>
      </c>
      <c r="AB15" s="56"/>
      <c r="AC15" s="57"/>
      <c r="AD15" s="12"/>
      <c r="AE15" s="13"/>
      <c r="AF15" s="25"/>
      <c r="AG15" s="63"/>
      <c r="AH15" s="59"/>
      <c r="AI15" s="59"/>
      <c r="AJ15" s="59"/>
      <c r="AK15" s="64"/>
      <c r="AL15" s="59"/>
      <c r="AM15" s="63"/>
      <c r="AN15" s="66"/>
    </row>
    <row r="16" spans="2:40" ht="12" customHeight="1">
      <c r="B16" s="31"/>
      <c r="C16" s="32"/>
      <c r="D16" s="32"/>
      <c r="E16" s="32"/>
      <c r="F16" s="32"/>
      <c r="G16" s="32"/>
      <c r="H16" s="32"/>
      <c r="I16" s="26">
        <f>Q10</f>
        <v>9</v>
      </c>
      <c r="J16" s="21" t="s">
        <v>6</v>
      </c>
      <c r="K16" s="2">
        <f>O10</f>
        <v>6</v>
      </c>
      <c r="L16" s="11"/>
      <c r="M16" s="9"/>
      <c r="N16" s="2"/>
      <c r="O16" s="51"/>
      <c r="P16" s="51"/>
      <c r="Q16" s="51"/>
      <c r="R16" s="51"/>
      <c r="S16" s="51"/>
      <c r="T16" s="51"/>
      <c r="U16" s="11">
        <v>11</v>
      </c>
      <c r="V16" s="21" t="s">
        <v>6</v>
      </c>
      <c r="W16" s="2">
        <v>5</v>
      </c>
      <c r="X16" s="11"/>
      <c r="Y16" s="9"/>
      <c r="Z16" s="2"/>
      <c r="AA16" s="11">
        <v>11</v>
      </c>
      <c r="AB16" s="21" t="s">
        <v>6</v>
      </c>
      <c r="AC16" s="2">
        <v>4</v>
      </c>
      <c r="AD16" s="11"/>
      <c r="AE16" s="9"/>
      <c r="AF16" s="23"/>
      <c r="AG16" s="54"/>
      <c r="AH16" s="60"/>
      <c r="AI16" s="60"/>
      <c r="AJ16" s="60"/>
      <c r="AK16" s="55"/>
      <c r="AL16" s="60"/>
      <c r="AM16" s="54"/>
      <c r="AN16" s="67"/>
    </row>
    <row r="17" spans="2:40" ht="12" customHeight="1">
      <c r="B17" s="47" t="s">
        <v>15</v>
      </c>
      <c r="C17" s="48"/>
      <c r="D17" s="48"/>
      <c r="E17" s="48"/>
      <c r="F17" s="48"/>
      <c r="G17" s="48"/>
      <c r="H17" s="48"/>
      <c r="I17" s="68" t="str">
        <f>IF(I18=K18,"△",IF(I18&gt;K18,"○","×"))</f>
        <v>×</v>
      </c>
      <c r="J17" s="53"/>
      <c r="K17" s="54"/>
      <c r="L17" s="55" t="str">
        <f>IF(L18=N18,"△",IF(L18&gt;N18,"○","×"))</f>
        <v>×</v>
      </c>
      <c r="M17" s="53"/>
      <c r="N17" s="54"/>
      <c r="O17" s="53" t="str">
        <f>IF(O18=Q18,"△",IF(O18&gt;Q18,"○","×"))</f>
        <v>×</v>
      </c>
      <c r="P17" s="53"/>
      <c r="Q17" s="54"/>
      <c r="R17" s="55" t="str">
        <f>IF(R18=T18,"△",IF(R18&gt;T18,"○","×"))</f>
        <v>×</v>
      </c>
      <c r="S17" s="53"/>
      <c r="T17" s="53"/>
      <c r="U17" s="73"/>
      <c r="V17" s="34"/>
      <c r="W17" s="34"/>
      <c r="X17" s="34"/>
      <c r="Y17" s="34"/>
      <c r="Z17" s="35"/>
      <c r="AA17" s="55" t="str">
        <f>IF(AA18=AC18,"△",IF(AA18&gt;AC18,"○","×"))</f>
        <v>×</v>
      </c>
      <c r="AB17" s="53"/>
      <c r="AC17" s="54"/>
      <c r="AD17" s="55" t="str">
        <f>IF(AD18=AF18,"△",IF(AD18&gt;AF18,"○","×"))</f>
        <v>×</v>
      </c>
      <c r="AE17" s="53"/>
      <c r="AF17" s="62"/>
      <c r="AG17" s="70">
        <f>COUNTIF(I17:AF22,"○")</f>
        <v>1</v>
      </c>
      <c r="AH17" s="65">
        <f>COUNTIF(I17:AF22,"△")</f>
        <v>0</v>
      </c>
      <c r="AI17" s="65">
        <f>COUNTIF(I17:AF22,"×")</f>
        <v>14</v>
      </c>
      <c r="AJ17" s="65">
        <f>AG17*2+AH17</f>
        <v>2</v>
      </c>
      <c r="AK17" s="71">
        <f>I18+L18+O18+R18+U18+X18+AA18+AD18+I20+L20+O20+R20+U20+X20+AA20+AD20+I22+O22+U22+AA22</f>
        <v>71</v>
      </c>
      <c r="AL17" s="65" t="s">
        <v>6</v>
      </c>
      <c r="AM17" s="70">
        <f>K18+N18+Q18+T18+W18+Z18+AC18+AF18+K20+N20+Q20+T20+W20+Z20+AC20+AF20+K22+Q22+W22+AC22</f>
        <v>140</v>
      </c>
      <c r="AN17" s="72">
        <v>4</v>
      </c>
    </row>
    <row r="18" spans="2:40" ht="12" customHeight="1">
      <c r="B18" s="49"/>
      <c r="C18" s="50"/>
      <c r="D18" s="50"/>
      <c r="E18" s="50"/>
      <c r="F18" s="50"/>
      <c r="G18" s="50"/>
      <c r="H18" s="50"/>
      <c r="I18" s="26">
        <f>W6</f>
        <v>4</v>
      </c>
      <c r="J18" s="21" t="s">
        <v>6</v>
      </c>
      <c r="K18" s="2">
        <f>U6</f>
        <v>10</v>
      </c>
      <c r="L18" s="9">
        <f>Z6</f>
        <v>5</v>
      </c>
      <c r="M18" s="21" t="s">
        <v>6</v>
      </c>
      <c r="N18" s="2">
        <f>X6</f>
        <v>8</v>
      </c>
      <c r="O18" s="9">
        <f>W12</f>
        <v>2</v>
      </c>
      <c r="P18" s="21" t="s">
        <v>6</v>
      </c>
      <c r="Q18" s="2">
        <f>U12</f>
        <v>10</v>
      </c>
      <c r="R18" s="9">
        <f>Z12</f>
        <v>6</v>
      </c>
      <c r="S18" s="21" t="s">
        <v>6</v>
      </c>
      <c r="T18" s="9">
        <f>X12</f>
        <v>10</v>
      </c>
      <c r="U18" s="74"/>
      <c r="V18" s="37"/>
      <c r="W18" s="37"/>
      <c r="X18" s="37"/>
      <c r="Y18" s="37"/>
      <c r="Z18" s="38"/>
      <c r="AA18" s="11">
        <v>7</v>
      </c>
      <c r="AB18" s="21" t="s">
        <v>6</v>
      </c>
      <c r="AC18" s="2">
        <v>10</v>
      </c>
      <c r="AD18" s="9">
        <v>6</v>
      </c>
      <c r="AE18" s="21" t="s">
        <v>6</v>
      </c>
      <c r="AF18" s="23">
        <v>11</v>
      </c>
      <c r="AG18" s="63"/>
      <c r="AH18" s="59"/>
      <c r="AI18" s="59"/>
      <c r="AJ18" s="59"/>
      <c r="AK18" s="64"/>
      <c r="AL18" s="59"/>
      <c r="AM18" s="63"/>
      <c r="AN18" s="66"/>
    </row>
    <row r="19" spans="2:40" ht="12" customHeight="1">
      <c r="B19" s="49"/>
      <c r="C19" s="50"/>
      <c r="D19" s="50"/>
      <c r="E19" s="50"/>
      <c r="F19" s="50"/>
      <c r="G19" s="50"/>
      <c r="H19" s="50"/>
      <c r="I19" s="69" t="str">
        <f>IF(I20=K20,"△",IF(I20&gt;K20,"○","×"))</f>
        <v>○</v>
      </c>
      <c r="J19" s="56"/>
      <c r="K19" s="57"/>
      <c r="L19" s="58" t="str">
        <f>IF(L20=N20,"△",IF(L20&gt;N20,"○","×"))</f>
        <v>×</v>
      </c>
      <c r="M19" s="56"/>
      <c r="N19" s="57"/>
      <c r="O19" s="56" t="str">
        <f>IF(O20=Q20,"△",IF(O20&gt;Q20,"○","×"))</f>
        <v>×</v>
      </c>
      <c r="P19" s="56"/>
      <c r="Q19" s="57"/>
      <c r="R19" s="58" t="str">
        <f>IF(R20=T20,"△",IF(R20&gt;T20,"○","×"))</f>
        <v>×</v>
      </c>
      <c r="S19" s="56"/>
      <c r="T19" s="56"/>
      <c r="U19" s="74"/>
      <c r="V19" s="37"/>
      <c r="W19" s="37"/>
      <c r="X19" s="37"/>
      <c r="Y19" s="37"/>
      <c r="Z19" s="38"/>
      <c r="AA19" s="58" t="str">
        <f>IF(AA20=AC20,"△",IF(AA20&gt;AC20,"○","×"))</f>
        <v>×</v>
      </c>
      <c r="AB19" s="56"/>
      <c r="AC19" s="57"/>
      <c r="AD19" s="58" t="str">
        <f>IF(AD20=AF20,"△",IF(AD20&gt;AF20,"○","×"))</f>
        <v>×</v>
      </c>
      <c r="AE19" s="56"/>
      <c r="AF19" s="61"/>
      <c r="AG19" s="63"/>
      <c r="AH19" s="59"/>
      <c r="AI19" s="59"/>
      <c r="AJ19" s="59"/>
      <c r="AK19" s="64"/>
      <c r="AL19" s="59"/>
      <c r="AM19" s="63"/>
      <c r="AN19" s="66"/>
    </row>
    <row r="20" spans="2:40" ht="12" customHeight="1">
      <c r="B20" s="49"/>
      <c r="C20" s="50"/>
      <c r="D20" s="50"/>
      <c r="E20" s="50"/>
      <c r="F20" s="50"/>
      <c r="G20" s="50"/>
      <c r="H20" s="50"/>
      <c r="I20" s="27">
        <f>W8</f>
        <v>8</v>
      </c>
      <c r="J20" s="21" t="s">
        <v>6</v>
      </c>
      <c r="K20" s="3">
        <f>U8</f>
        <v>6</v>
      </c>
      <c r="L20" s="10">
        <f>Z8</f>
        <v>5</v>
      </c>
      <c r="M20" s="21" t="s">
        <v>6</v>
      </c>
      <c r="N20" s="3">
        <f>X8</f>
        <v>7</v>
      </c>
      <c r="O20" s="10">
        <f>W14</f>
        <v>3</v>
      </c>
      <c r="P20" s="21" t="s">
        <v>6</v>
      </c>
      <c r="Q20" s="3">
        <f>U14</f>
        <v>10</v>
      </c>
      <c r="R20" s="10">
        <f>Z14</f>
        <v>3</v>
      </c>
      <c r="S20" s="21" t="s">
        <v>6</v>
      </c>
      <c r="T20" s="10">
        <f>X14</f>
        <v>10</v>
      </c>
      <c r="U20" s="74"/>
      <c r="V20" s="37"/>
      <c r="W20" s="37"/>
      <c r="X20" s="37"/>
      <c r="Y20" s="37"/>
      <c r="Z20" s="38"/>
      <c r="AA20" s="20">
        <v>6</v>
      </c>
      <c r="AB20" s="21" t="s">
        <v>21</v>
      </c>
      <c r="AC20" s="3">
        <v>8</v>
      </c>
      <c r="AD20" s="10">
        <v>1</v>
      </c>
      <c r="AE20" s="21" t="s">
        <v>6</v>
      </c>
      <c r="AF20" s="24">
        <v>11</v>
      </c>
      <c r="AG20" s="63"/>
      <c r="AH20" s="59"/>
      <c r="AI20" s="59"/>
      <c r="AJ20" s="59"/>
      <c r="AK20" s="64"/>
      <c r="AL20" s="59"/>
      <c r="AM20" s="63"/>
      <c r="AN20" s="66"/>
    </row>
    <row r="21" spans="2:40" ht="12" customHeight="1">
      <c r="B21" s="49"/>
      <c r="C21" s="50"/>
      <c r="D21" s="50"/>
      <c r="E21" s="50"/>
      <c r="F21" s="50"/>
      <c r="G21" s="50"/>
      <c r="H21" s="50"/>
      <c r="I21" s="69" t="str">
        <f>IF(I22=K22,"△",IF(I22&gt;K22,"○","×"))</f>
        <v>×</v>
      </c>
      <c r="J21" s="56"/>
      <c r="K21" s="57"/>
      <c r="L21" s="12"/>
      <c r="M21" s="13"/>
      <c r="N21" s="18"/>
      <c r="O21" s="56" t="str">
        <f>IF(O22=Q22,"△",IF(O22&gt;Q22,"○","×"))</f>
        <v>×</v>
      </c>
      <c r="P21" s="56"/>
      <c r="Q21" s="57"/>
      <c r="R21" s="12"/>
      <c r="S21" s="13"/>
      <c r="T21" s="13"/>
      <c r="U21" s="74"/>
      <c r="V21" s="37"/>
      <c r="W21" s="37"/>
      <c r="X21" s="37"/>
      <c r="Y21" s="37"/>
      <c r="Z21" s="38"/>
      <c r="AA21" s="58" t="str">
        <f>IF(AA22=AC22,"△",IF(AA22&gt;AC22,"○","×"))</f>
        <v>×</v>
      </c>
      <c r="AB21" s="56"/>
      <c r="AC21" s="57"/>
      <c r="AD21" s="12"/>
      <c r="AE21" s="13"/>
      <c r="AF21" s="25"/>
      <c r="AG21" s="63"/>
      <c r="AH21" s="59"/>
      <c r="AI21" s="59"/>
      <c r="AJ21" s="59"/>
      <c r="AK21" s="64"/>
      <c r="AL21" s="59"/>
      <c r="AM21" s="63"/>
      <c r="AN21" s="66"/>
    </row>
    <row r="22" spans="2:40" ht="12" customHeight="1">
      <c r="B22" s="31"/>
      <c r="C22" s="32"/>
      <c r="D22" s="32"/>
      <c r="E22" s="32"/>
      <c r="F22" s="32"/>
      <c r="G22" s="32"/>
      <c r="H22" s="32"/>
      <c r="I22" s="26">
        <f>W10</f>
        <v>5</v>
      </c>
      <c r="J22" s="21" t="s">
        <v>6</v>
      </c>
      <c r="K22" s="2">
        <f>U10</f>
        <v>10</v>
      </c>
      <c r="L22" s="11"/>
      <c r="M22" s="9"/>
      <c r="N22" s="2"/>
      <c r="O22" s="9">
        <f>W16</f>
        <v>5</v>
      </c>
      <c r="P22" s="21" t="s">
        <v>6</v>
      </c>
      <c r="Q22" s="2">
        <f>U16</f>
        <v>11</v>
      </c>
      <c r="R22" s="11"/>
      <c r="S22" s="9"/>
      <c r="T22" s="9"/>
      <c r="U22" s="75"/>
      <c r="V22" s="51"/>
      <c r="W22" s="51"/>
      <c r="X22" s="51"/>
      <c r="Y22" s="51"/>
      <c r="Z22" s="52"/>
      <c r="AA22" s="11">
        <v>5</v>
      </c>
      <c r="AB22" s="21" t="s">
        <v>6</v>
      </c>
      <c r="AC22" s="2">
        <v>8</v>
      </c>
      <c r="AD22" s="11"/>
      <c r="AE22" s="9"/>
      <c r="AF22" s="23"/>
      <c r="AG22" s="54"/>
      <c r="AH22" s="60"/>
      <c r="AI22" s="60"/>
      <c r="AJ22" s="60"/>
      <c r="AK22" s="55"/>
      <c r="AL22" s="60"/>
      <c r="AM22" s="54"/>
      <c r="AN22" s="67"/>
    </row>
    <row r="23" spans="2:40" ht="12" customHeight="1">
      <c r="B23" s="47" t="s">
        <v>16</v>
      </c>
      <c r="C23" s="48"/>
      <c r="D23" s="48"/>
      <c r="E23" s="48"/>
      <c r="F23" s="48"/>
      <c r="G23" s="48"/>
      <c r="H23" s="76"/>
      <c r="I23" s="68" t="str">
        <f>IF(I24=K24,"△",IF(I24&gt;K24,"○","×"))</f>
        <v>×</v>
      </c>
      <c r="J23" s="53"/>
      <c r="K23" s="54"/>
      <c r="L23" s="55" t="str">
        <f>IF(L24=N24,"△",IF(L24&gt;N24,"○","×"))</f>
        <v>×</v>
      </c>
      <c r="M23" s="53"/>
      <c r="N23" s="54"/>
      <c r="O23" s="53" t="str">
        <f>IF(O24=Q24,"△",IF(O24&gt;Q24,"○","×"))</f>
        <v>×</v>
      </c>
      <c r="P23" s="53"/>
      <c r="Q23" s="54"/>
      <c r="R23" s="55" t="str">
        <f>IF(R24=T24,"△",IF(R24&gt;T24,"○","×"))</f>
        <v>×</v>
      </c>
      <c r="S23" s="53"/>
      <c r="T23" s="53"/>
      <c r="U23" s="55" t="str">
        <f>IF(U24=W24,"△",IF(U24&gt;W24,"○","×"))</f>
        <v>○</v>
      </c>
      <c r="V23" s="53"/>
      <c r="W23" s="54"/>
      <c r="X23" s="55" t="str">
        <f>IF(X24=Z24,"△",IF(X24&gt;Z24,"○","×"))</f>
        <v>○</v>
      </c>
      <c r="Y23" s="53"/>
      <c r="Z23" s="54"/>
      <c r="AA23" s="73"/>
      <c r="AB23" s="34"/>
      <c r="AC23" s="34"/>
      <c r="AD23" s="34"/>
      <c r="AE23" s="34"/>
      <c r="AF23" s="83"/>
      <c r="AG23" s="70">
        <f>COUNTIF(I23:AF28,"○")</f>
        <v>7</v>
      </c>
      <c r="AH23" s="65">
        <f>COUNTIF(I23:AF28,"△")</f>
        <v>0</v>
      </c>
      <c r="AI23" s="65">
        <f>COUNTIF(I23:AF28,"×")</f>
        <v>8</v>
      </c>
      <c r="AJ23" s="65">
        <f>AG23*2+AH23</f>
        <v>14</v>
      </c>
      <c r="AK23" s="71">
        <f>I24+L24+O24+R24+U24+X24+AA24+AD24+I26+L26+O26+R26+U26+X26+AA26+AD26+I28+O28+U28+AA28</f>
        <v>115</v>
      </c>
      <c r="AL23" s="65" t="s">
        <v>6</v>
      </c>
      <c r="AM23" s="70">
        <f>K24+N24+Q24+T24+W24+Z24+AC24+AF24+K26+N26+Q26+T26+W26+Z26+AC26+AF26+K28+Q28+W28+AC28</f>
        <v>117</v>
      </c>
      <c r="AN23" s="72">
        <v>3</v>
      </c>
    </row>
    <row r="24" spans="2:40" ht="12" customHeight="1">
      <c r="B24" s="49"/>
      <c r="C24" s="50"/>
      <c r="D24" s="50"/>
      <c r="E24" s="50"/>
      <c r="F24" s="50"/>
      <c r="G24" s="50"/>
      <c r="H24" s="77"/>
      <c r="I24" s="26">
        <f>AC6</f>
        <v>5</v>
      </c>
      <c r="J24" s="21" t="s">
        <v>6</v>
      </c>
      <c r="K24" s="2">
        <f>AA6</f>
        <v>6</v>
      </c>
      <c r="L24" s="9">
        <f>AF6</f>
        <v>6</v>
      </c>
      <c r="M24" s="21" t="s">
        <v>6</v>
      </c>
      <c r="N24" s="2">
        <f>AD6</f>
        <v>10</v>
      </c>
      <c r="O24" s="9">
        <f>AC12</f>
        <v>7</v>
      </c>
      <c r="P24" s="21" t="s">
        <v>6</v>
      </c>
      <c r="Q24" s="2">
        <f>AA12</f>
        <v>9</v>
      </c>
      <c r="R24" s="9">
        <f>AF12</f>
        <v>8</v>
      </c>
      <c r="S24" s="21" t="s">
        <v>21</v>
      </c>
      <c r="T24" s="9">
        <f>AD12</f>
        <v>9</v>
      </c>
      <c r="U24" s="11">
        <f>AC18</f>
        <v>10</v>
      </c>
      <c r="V24" s="21" t="s">
        <v>6</v>
      </c>
      <c r="W24" s="2">
        <f>AA18</f>
        <v>7</v>
      </c>
      <c r="X24" s="9">
        <f>AF18</f>
        <v>11</v>
      </c>
      <c r="Y24" s="21" t="s">
        <v>6</v>
      </c>
      <c r="Z24" s="2">
        <f>AD18</f>
        <v>6</v>
      </c>
      <c r="AA24" s="74"/>
      <c r="AB24" s="37"/>
      <c r="AC24" s="37"/>
      <c r="AD24" s="37"/>
      <c r="AE24" s="37"/>
      <c r="AF24" s="84"/>
      <c r="AG24" s="63"/>
      <c r="AH24" s="59"/>
      <c r="AI24" s="59"/>
      <c r="AJ24" s="59"/>
      <c r="AK24" s="64"/>
      <c r="AL24" s="59"/>
      <c r="AM24" s="63"/>
      <c r="AN24" s="66"/>
    </row>
    <row r="25" spans="2:40" ht="12" customHeight="1">
      <c r="B25" s="49"/>
      <c r="C25" s="50"/>
      <c r="D25" s="50"/>
      <c r="E25" s="50"/>
      <c r="F25" s="50"/>
      <c r="G25" s="50"/>
      <c r="H25" s="77"/>
      <c r="I25" s="69" t="str">
        <f>IF(I26=K26,"△",IF(I26&gt;K26,"○","×"))</f>
        <v>×</v>
      </c>
      <c r="J25" s="56"/>
      <c r="K25" s="57"/>
      <c r="L25" s="58" t="str">
        <f>IF(L26=N26,"△",IF(L26&gt;N26,"○","×"))</f>
        <v>○</v>
      </c>
      <c r="M25" s="56"/>
      <c r="N25" s="57"/>
      <c r="O25" s="56" t="str">
        <f>IF(O26=Q26,"△",IF(O26&gt;Q26,"○","×"))</f>
        <v>×</v>
      </c>
      <c r="P25" s="56"/>
      <c r="Q25" s="57"/>
      <c r="R25" s="58" t="str">
        <f>IF(R26=T26,"△",IF(R26&gt;T26,"○","×"))</f>
        <v>×</v>
      </c>
      <c r="S25" s="56"/>
      <c r="T25" s="56"/>
      <c r="U25" s="58" t="str">
        <f>IF(U26=W26,"△",IF(U26&gt;W26,"○","×"))</f>
        <v>○</v>
      </c>
      <c r="V25" s="56"/>
      <c r="W25" s="57"/>
      <c r="X25" s="58" t="str">
        <f>IF(X26=Z26,"△",IF(X26&gt;Z26,"○","×"))</f>
        <v>○</v>
      </c>
      <c r="Y25" s="56"/>
      <c r="Z25" s="57"/>
      <c r="AA25" s="74"/>
      <c r="AB25" s="37"/>
      <c r="AC25" s="37"/>
      <c r="AD25" s="37"/>
      <c r="AE25" s="37"/>
      <c r="AF25" s="84"/>
      <c r="AG25" s="63"/>
      <c r="AH25" s="59"/>
      <c r="AI25" s="59"/>
      <c r="AJ25" s="59"/>
      <c r="AK25" s="64"/>
      <c r="AL25" s="59"/>
      <c r="AM25" s="63"/>
      <c r="AN25" s="66"/>
    </row>
    <row r="26" spans="2:40" ht="12" customHeight="1">
      <c r="B26" s="49"/>
      <c r="C26" s="50"/>
      <c r="D26" s="50"/>
      <c r="E26" s="50"/>
      <c r="F26" s="50"/>
      <c r="G26" s="50"/>
      <c r="H26" s="77"/>
      <c r="I26" s="27">
        <f>AC8</f>
        <v>5</v>
      </c>
      <c r="J26" s="21" t="s">
        <v>6</v>
      </c>
      <c r="K26" s="3">
        <f>AA8</f>
        <v>11</v>
      </c>
      <c r="L26" s="10">
        <f>AF8</f>
        <v>8</v>
      </c>
      <c r="M26" s="21" t="s">
        <v>6</v>
      </c>
      <c r="N26" s="3">
        <f>AD8</f>
        <v>7</v>
      </c>
      <c r="O26" s="10">
        <f>AC14</f>
        <v>6</v>
      </c>
      <c r="P26" s="21" t="s">
        <v>6</v>
      </c>
      <c r="Q26" s="3">
        <f>AA14</f>
        <v>10</v>
      </c>
      <c r="R26" s="10">
        <f>AF14</f>
        <v>9</v>
      </c>
      <c r="S26" s="21" t="s">
        <v>21</v>
      </c>
      <c r="T26" s="10">
        <f>AD14</f>
        <v>11</v>
      </c>
      <c r="U26" s="20">
        <f>AC20</f>
        <v>8</v>
      </c>
      <c r="V26" s="21" t="s">
        <v>21</v>
      </c>
      <c r="W26" s="3">
        <f>AA20</f>
        <v>6</v>
      </c>
      <c r="X26" s="10">
        <f>AF20</f>
        <v>11</v>
      </c>
      <c r="Y26" s="21" t="s">
        <v>6</v>
      </c>
      <c r="Z26" s="3">
        <f>AD20</f>
        <v>1</v>
      </c>
      <c r="AA26" s="74"/>
      <c r="AB26" s="37"/>
      <c r="AC26" s="37"/>
      <c r="AD26" s="37"/>
      <c r="AE26" s="37"/>
      <c r="AF26" s="84"/>
      <c r="AG26" s="63"/>
      <c r="AH26" s="59"/>
      <c r="AI26" s="59"/>
      <c r="AJ26" s="59"/>
      <c r="AK26" s="64"/>
      <c r="AL26" s="59"/>
      <c r="AM26" s="63"/>
      <c r="AN26" s="66"/>
    </row>
    <row r="27" spans="2:40" ht="12" customHeight="1">
      <c r="B27" s="49"/>
      <c r="C27" s="50"/>
      <c r="D27" s="50"/>
      <c r="E27" s="50"/>
      <c r="F27" s="50"/>
      <c r="G27" s="50"/>
      <c r="H27" s="77"/>
      <c r="I27" s="69" t="str">
        <f>IF(I28=K28,"△",IF(I28&gt;K28,"○","×"))</f>
        <v>○</v>
      </c>
      <c r="J27" s="56"/>
      <c r="K27" s="57"/>
      <c r="L27" s="12"/>
      <c r="M27" s="13"/>
      <c r="N27" s="18"/>
      <c r="O27" s="56" t="str">
        <f>IF(O28=Q28,"△",IF(O28&gt;Q28,"○","×"))</f>
        <v>×</v>
      </c>
      <c r="P27" s="56"/>
      <c r="Q27" s="57"/>
      <c r="R27" s="12"/>
      <c r="S27" s="13"/>
      <c r="T27" s="13"/>
      <c r="U27" s="58" t="str">
        <f>IF(U28=W28,"△",IF(U28&gt;W28,"○","×"))</f>
        <v>○</v>
      </c>
      <c r="V27" s="56"/>
      <c r="W27" s="57"/>
      <c r="X27" s="12"/>
      <c r="Y27" s="13"/>
      <c r="Z27" s="18"/>
      <c r="AA27" s="74"/>
      <c r="AB27" s="37"/>
      <c r="AC27" s="37"/>
      <c r="AD27" s="37"/>
      <c r="AE27" s="37"/>
      <c r="AF27" s="84"/>
      <c r="AG27" s="63"/>
      <c r="AH27" s="59"/>
      <c r="AI27" s="59"/>
      <c r="AJ27" s="59"/>
      <c r="AK27" s="64"/>
      <c r="AL27" s="59"/>
      <c r="AM27" s="63"/>
      <c r="AN27" s="66"/>
    </row>
    <row r="28" spans="2:40" ht="12" customHeight="1" thickBot="1">
      <c r="B28" s="78"/>
      <c r="C28" s="79"/>
      <c r="D28" s="79"/>
      <c r="E28" s="79"/>
      <c r="F28" s="79"/>
      <c r="G28" s="79"/>
      <c r="H28" s="80"/>
      <c r="I28" s="28">
        <f>AC10</f>
        <v>9</v>
      </c>
      <c r="J28" s="22" t="s">
        <v>6</v>
      </c>
      <c r="K28" s="4">
        <f>AA10</f>
        <v>8</v>
      </c>
      <c r="L28" s="14"/>
      <c r="M28" s="5"/>
      <c r="N28" s="4"/>
      <c r="O28" s="5">
        <f>AC16</f>
        <v>4</v>
      </c>
      <c r="P28" s="22" t="s">
        <v>6</v>
      </c>
      <c r="Q28" s="4">
        <f>AA16</f>
        <v>11</v>
      </c>
      <c r="R28" s="14"/>
      <c r="S28" s="5"/>
      <c r="T28" s="5"/>
      <c r="U28" s="14">
        <f>AC22</f>
        <v>8</v>
      </c>
      <c r="V28" s="22" t="s">
        <v>6</v>
      </c>
      <c r="W28" s="4">
        <f>AA22</f>
        <v>5</v>
      </c>
      <c r="X28" s="14"/>
      <c r="Y28" s="5"/>
      <c r="Z28" s="4"/>
      <c r="AA28" s="85"/>
      <c r="AB28" s="86"/>
      <c r="AC28" s="86"/>
      <c r="AD28" s="86"/>
      <c r="AE28" s="86"/>
      <c r="AF28" s="87"/>
      <c r="AG28" s="81"/>
      <c r="AH28" s="82"/>
      <c r="AI28" s="82"/>
      <c r="AJ28" s="82"/>
      <c r="AK28" s="88"/>
      <c r="AL28" s="82"/>
      <c r="AM28" s="81"/>
      <c r="AN28" s="89"/>
    </row>
    <row r="29" spans="2:40" ht="12" customHeight="1">
      <c r="B29" s="29"/>
      <c r="C29" s="29"/>
      <c r="D29" s="29"/>
      <c r="E29" s="29"/>
      <c r="F29" s="29"/>
      <c r="G29" s="29"/>
      <c r="H29" s="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ht="12" customHeight="1"/>
    <row r="31" spans="15:24" ht="12" customHeight="1">
      <c r="O31" s="58" t="s">
        <v>7</v>
      </c>
      <c r="P31" s="56"/>
      <c r="Q31" s="57"/>
      <c r="R31" s="58" t="s">
        <v>8</v>
      </c>
      <c r="S31" s="56"/>
      <c r="T31" s="57"/>
      <c r="X31" s="1" t="s">
        <v>22</v>
      </c>
    </row>
    <row r="32" spans="15:20" ht="12" customHeight="1">
      <c r="O32" s="58" t="s">
        <v>9</v>
      </c>
      <c r="P32" s="56"/>
      <c r="Q32" s="57"/>
      <c r="R32" s="58" t="s">
        <v>10</v>
      </c>
      <c r="S32" s="56"/>
      <c r="T32" s="57"/>
    </row>
    <row r="33" spans="15:20" ht="12" customHeight="1">
      <c r="O33" s="58" t="s">
        <v>11</v>
      </c>
      <c r="P33" s="56"/>
      <c r="Q33" s="57"/>
      <c r="R33" s="10"/>
      <c r="S33" s="10"/>
      <c r="T33" s="10"/>
    </row>
    <row r="34" spans="15:20" ht="12" customHeight="1">
      <c r="O34" s="10"/>
      <c r="P34" s="10"/>
      <c r="Q34" s="10"/>
      <c r="R34" s="10"/>
      <c r="S34" s="10"/>
      <c r="T34" s="10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112">
    <mergeCell ref="AK23:AK28"/>
    <mergeCell ref="AL23:AL28"/>
    <mergeCell ref="AM23:AM28"/>
    <mergeCell ref="AN23:AN28"/>
    <mergeCell ref="X25:Z25"/>
    <mergeCell ref="X23:Z23"/>
    <mergeCell ref="AA23:AF28"/>
    <mergeCell ref="O33:Q33"/>
    <mergeCell ref="O25:Q25"/>
    <mergeCell ref="R25:T25"/>
    <mergeCell ref="O31:Q31"/>
    <mergeCell ref="R31:T31"/>
    <mergeCell ref="O32:Q32"/>
    <mergeCell ref="R32:T32"/>
    <mergeCell ref="AG23:AG28"/>
    <mergeCell ref="AH23:AH28"/>
    <mergeCell ref="AI23:AI28"/>
    <mergeCell ref="AJ23:AJ28"/>
    <mergeCell ref="B23:H28"/>
    <mergeCell ref="I23:K23"/>
    <mergeCell ref="L23:N23"/>
    <mergeCell ref="O23:Q23"/>
    <mergeCell ref="I25:K25"/>
    <mergeCell ref="L25:N25"/>
    <mergeCell ref="R23:T23"/>
    <mergeCell ref="U23:W23"/>
    <mergeCell ref="I27:K27"/>
    <mergeCell ref="O27:Q27"/>
    <mergeCell ref="U27:W27"/>
    <mergeCell ref="U25:W25"/>
    <mergeCell ref="AK17:AK22"/>
    <mergeCell ref="AL17:AL22"/>
    <mergeCell ref="AM17:AM22"/>
    <mergeCell ref="AN17:AN22"/>
    <mergeCell ref="AD19:AF19"/>
    <mergeCell ref="AA17:AC17"/>
    <mergeCell ref="AD17:AF17"/>
    <mergeCell ref="I19:K19"/>
    <mergeCell ref="L19:N19"/>
    <mergeCell ref="O19:Q19"/>
    <mergeCell ref="R19:T19"/>
    <mergeCell ref="AG17:AG22"/>
    <mergeCell ref="AH17:AH22"/>
    <mergeCell ref="AI17:AI22"/>
    <mergeCell ref="AJ17:AJ22"/>
    <mergeCell ref="AA21:AC21"/>
    <mergeCell ref="B17:H22"/>
    <mergeCell ref="I17:K17"/>
    <mergeCell ref="L17:N17"/>
    <mergeCell ref="O17:Q17"/>
    <mergeCell ref="R17:T17"/>
    <mergeCell ref="U17:Z22"/>
    <mergeCell ref="I21:K21"/>
    <mergeCell ref="O21:Q21"/>
    <mergeCell ref="AA19:AC19"/>
    <mergeCell ref="AK11:AK16"/>
    <mergeCell ref="AL11:AL16"/>
    <mergeCell ref="AM11:AM16"/>
    <mergeCell ref="AN11:AN16"/>
    <mergeCell ref="AD13:AF13"/>
    <mergeCell ref="AA11:AC11"/>
    <mergeCell ref="AD11:AF11"/>
    <mergeCell ref="I13:K13"/>
    <mergeCell ref="L13:N13"/>
    <mergeCell ref="U13:W13"/>
    <mergeCell ref="X13:Z13"/>
    <mergeCell ref="AG11:AG16"/>
    <mergeCell ref="AH11:AH16"/>
    <mergeCell ref="AI11:AI16"/>
    <mergeCell ref="AJ11:AJ16"/>
    <mergeCell ref="AA15:AC15"/>
    <mergeCell ref="B11:H16"/>
    <mergeCell ref="I11:K11"/>
    <mergeCell ref="L11:N11"/>
    <mergeCell ref="O11:T16"/>
    <mergeCell ref="U11:W11"/>
    <mergeCell ref="X11:Z11"/>
    <mergeCell ref="I15:K15"/>
    <mergeCell ref="U15:W15"/>
    <mergeCell ref="AA13:AC13"/>
    <mergeCell ref="AK5:AK10"/>
    <mergeCell ref="AL5:AL10"/>
    <mergeCell ref="AM5:AM10"/>
    <mergeCell ref="AN5:AN10"/>
    <mergeCell ref="AJ5:AJ10"/>
    <mergeCell ref="AD7:AF7"/>
    <mergeCell ref="AA5:AC5"/>
    <mergeCell ref="AD5:AF5"/>
    <mergeCell ref="AA7:AC7"/>
    <mergeCell ref="AG5:AG10"/>
    <mergeCell ref="AH5:AH10"/>
    <mergeCell ref="AI5:AI10"/>
    <mergeCell ref="AA9:AC9"/>
    <mergeCell ref="U5:W5"/>
    <mergeCell ref="X5:Z5"/>
    <mergeCell ref="O9:Q9"/>
    <mergeCell ref="U9:W9"/>
    <mergeCell ref="O7:Q7"/>
    <mergeCell ref="R7:T7"/>
    <mergeCell ref="U7:W7"/>
    <mergeCell ref="X7:Z7"/>
    <mergeCell ref="B5:H10"/>
    <mergeCell ref="I5:N10"/>
    <mergeCell ref="O5:Q5"/>
    <mergeCell ref="R5:T5"/>
    <mergeCell ref="B2:AN2"/>
    <mergeCell ref="B4:H4"/>
    <mergeCell ref="I4:N4"/>
    <mergeCell ref="O4:T4"/>
    <mergeCell ref="U4:Z4"/>
    <mergeCell ref="AA4:AF4"/>
    <mergeCell ref="AK4:AM4"/>
  </mergeCells>
  <printOptions horizontalCentered="1"/>
  <pageMargins left="0.7" right="0.7" top="0.75" bottom="0.75" header="0.3" footer="0.3"/>
  <pageSetup fitToHeight="0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技能検定部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北海道職業能力開発協会</dc:creator>
  <cp:keywords/>
  <dc:description/>
  <cp:lastModifiedBy>minato</cp:lastModifiedBy>
  <cp:lastPrinted>2015-05-10T07:14:36Z</cp:lastPrinted>
  <dcterms:created xsi:type="dcterms:W3CDTF">2008-04-08T04:48:41Z</dcterms:created>
  <dcterms:modified xsi:type="dcterms:W3CDTF">2019-09-08T07:59:24Z</dcterms:modified>
  <cp:category/>
  <cp:version/>
  <cp:contentType/>
  <cp:contentStatus/>
</cp:coreProperties>
</file>