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to3\Documents\共有minato03\DIAMONDS\Excel\2023\"/>
    </mc:Choice>
  </mc:AlternateContent>
  <xr:revisionPtr revIDLastSave="0" documentId="13_ncr:1_{A8CC60C4-277F-403B-9D5C-2CB9D638D4CB}" xr6:coauthVersionLast="47" xr6:coauthVersionMax="47" xr10:uidLastSave="{00000000-0000-0000-0000-000000000000}"/>
  <bookViews>
    <workbookView xWindow="1695" yWindow="705" windowWidth="18135" windowHeight="10320" xr2:uid="{00000000-000D-0000-FFFF-FFFF00000000}"/>
  </bookViews>
  <sheets>
    <sheet name="予選リーグ・決勝トーナメン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6" i="1" l="1"/>
  <c r="X36" i="1"/>
  <c r="P45" i="1"/>
  <c r="N45" i="1"/>
  <c r="M45" i="1"/>
  <c r="K45" i="1"/>
  <c r="J45" i="1"/>
  <c r="H45" i="1"/>
  <c r="G45" i="1"/>
  <c r="E45" i="1"/>
  <c r="Q42" i="1"/>
  <c r="Q40" i="1"/>
  <c r="Q38" i="1"/>
  <c r="Q36" i="1"/>
  <c r="W6" i="1"/>
  <c r="U6" i="1"/>
  <c r="M43" i="1"/>
  <c r="K43" i="1"/>
  <c r="J43" i="1"/>
  <c r="H43" i="1"/>
  <c r="G43" i="1"/>
  <c r="E43" i="1"/>
  <c r="J41" i="1"/>
  <c r="H41" i="1"/>
  <c r="G41" i="1"/>
  <c r="E41" i="1"/>
  <c r="N40" i="1"/>
  <c r="G39" i="1"/>
  <c r="Z38" i="1" s="1"/>
  <c r="E39" i="1"/>
  <c r="X38" i="1" s="1"/>
  <c r="N38" i="1"/>
  <c r="K38" i="1"/>
  <c r="N36" i="1"/>
  <c r="K36" i="1"/>
  <c r="H36" i="1"/>
  <c r="G13" i="1"/>
  <c r="J13" i="1"/>
  <c r="M13" i="1"/>
  <c r="K13" i="1"/>
  <c r="G11" i="1"/>
  <c r="J11" i="1"/>
  <c r="W10" i="1" s="1"/>
  <c r="G9" i="1"/>
  <c r="W8" i="1" s="1"/>
  <c r="E9" i="1"/>
  <c r="U8" i="1" s="1"/>
  <c r="E13" i="1"/>
  <c r="H13" i="1"/>
  <c r="E11" i="1"/>
  <c r="H11" i="1"/>
  <c r="N10" i="1"/>
  <c r="N8" i="1"/>
  <c r="K8" i="1"/>
  <c r="N6" i="1"/>
  <c r="K6" i="1"/>
  <c r="H6" i="1"/>
  <c r="K44" i="1" l="1"/>
  <c r="V36" i="1"/>
  <c r="T36" i="1"/>
  <c r="Z44" i="1"/>
  <c r="Z42" i="1"/>
  <c r="U36" i="1"/>
  <c r="N44" i="1"/>
  <c r="X44" i="1"/>
  <c r="X42" i="1"/>
  <c r="X40" i="1"/>
  <c r="Z40" i="1"/>
  <c r="H44" i="1"/>
  <c r="E44" i="1"/>
  <c r="H42" i="1"/>
  <c r="U10" i="1"/>
  <c r="U12" i="1"/>
  <c r="W12" i="1"/>
  <c r="K42" i="1"/>
  <c r="H10" i="1"/>
  <c r="H40" i="1"/>
  <c r="E38" i="1"/>
  <c r="E42" i="1"/>
  <c r="K12" i="1"/>
  <c r="R6" i="1"/>
  <c r="H12" i="1"/>
  <c r="E10" i="1"/>
  <c r="E8" i="1"/>
  <c r="R8" i="1" s="1"/>
  <c r="S6" i="1"/>
  <c r="E40" i="1"/>
  <c r="Q6" i="1"/>
  <c r="E12" i="1"/>
  <c r="U42" i="1" l="1"/>
  <c r="T42" i="1"/>
  <c r="V42" i="1"/>
  <c r="T40" i="1"/>
  <c r="W40" i="1" s="1"/>
  <c r="V40" i="1"/>
  <c r="U40" i="1"/>
  <c r="U38" i="1"/>
  <c r="V38" i="1"/>
  <c r="T38" i="1"/>
  <c r="V44" i="1"/>
  <c r="U44" i="1"/>
  <c r="T44" i="1"/>
  <c r="W42" i="1"/>
  <c r="R10" i="1"/>
  <c r="Q10" i="1"/>
  <c r="W36" i="1"/>
  <c r="S8" i="1"/>
  <c r="S10" i="1"/>
  <c r="T6" i="1"/>
  <c r="Q8" i="1"/>
  <c r="T8" i="1" s="1"/>
  <c r="Q12" i="1"/>
  <c r="R12" i="1"/>
  <c r="S12" i="1"/>
  <c r="W38" i="1" l="1"/>
  <c r="T10" i="1"/>
  <c r="W44" i="1"/>
  <c r="T12" i="1"/>
</calcChain>
</file>

<file path=xl/sharedStrings.xml><?xml version="1.0" encoding="utf-8"?>
<sst xmlns="http://schemas.openxmlformats.org/spreadsheetml/2006/main" count="113" uniqueCount="50">
  <si>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</si>
  <si>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</si>
  <si>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</si>
  <si>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点</t>
    <rPh sb="0" eb="1">
      <t>テン</t>
    </rPh>
    <phoneticPr fontId="1"/>
  </si>
  <si>
    <t>内野数</t>
    <rPh sb="0" eb="2">
      <t>ナイヤ</t>
    </rPh>
    <rPh sb="2" eb="3">
      <t>スウ</t>
    </rPh>
    <phoneticPr fontId="1"/>
  </si>
  <si>
    <t>決勝トーナメント</t>
    <rPh sb="0" eb="2">
      <t>ケッショウ</t>
    </rPh>
    <phoneticPr fontId="1"/>
  </si>
  <si>
    <t>-</t>
    <phoneticPr fontId="1"/>
  </si>
  <si>
    <t>江東ベルファスト</t>
    <rPh sb="0" eb="2">
      <t>コウトウ</t>
    </rPh>
    <phoneticPr fontId="1"/>
  </si>
  <si>
    <t>神風クレインズ</t>
    <rPh sb="0" eb="2">
      <t>カミカゼ</t>
    </rPh>
    <phoneticPr fontId="1"/>
  </si>
  <si>
    <t>神風</t>
    <rPh sb="0" eb="2">
      <t>カミカゼ</t>
    </rPh>
    <phoneticPr fontId="1"/>
  </si>
  <si>
    <t>a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</si>
  <si>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</si>
  <si>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</si>
  <si>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</si>
  <si>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</si>
  <si>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江別春季大会　令和5年6月18日(日)　江別太小学校</t>
    <rPh sb="0" eb="2">
      <t>エベツ</t>
    </rPh>
    <rPh sb="2" eb="4">
      <t>シュンキ</t>
    </rPh>
    <rPh sb="4" eb="6">
      <t>タイカイ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ニチ</t>
    </rPh>
    <rPh sb="20" eb="22">
      <t>エベツ</t>
    </rPh>
    <rPh sb="22" eb="23">
      <t>フト</t>
    </rPh>
    <rPh sb="23" eb="26">
      <t>ショウガッコウ</t>
    </rPh>
    <phoneticPr fontId="1"/>
  </si>
  <si>
    <t>低学年の部</t>
    <rPh sb="0" eb="1">
      <t>テイ</t>
    </rPh>
    <rPh sb="1" eb="3">
      <t>ガクネン</t>
    </rPh>
    <rPh sb="4" eb="5">
      <t>ブ</t>
    </rPh>
    <phoneticPr fontId="1"/>
  </si>
  <si>
    <t>神風クレインズ Jr</t>
    <rPh sb="0" eb="2">
      <t>カミカゼ</t>
    </rPh>
    <phoneticPr fontId="1"/>
  </si>
  <si>
    <t>フューチャーダイヤモンズ</t>
  </si>
  <si>
    <t>フューチャーダイヤモンズ</t>
    <phoneticPr fontId="1"/>
  </si>
  <si>
    <t>BELFAST Jr</t>
  </si>
  <si>
    <t>BELFAST Jr</t>
    <phoneticPr fontId="1"/>
  </si>
  <si>
    <t>SONIC</t>
    <phoneticPr fontId="1"/>
  </si>
  <si>
    <t>ﾀﾞｲﾔﾓﾝｽﾞ</t>
    <phoneticPr fontId="1"/>
  </si>
  <si>
    <t>BELFAST</t>
    <phoneticPr fontId="1"/>
  </si>
  <si>
    <t>予選順位</t>
    <rPh sb="0" eb="2">
      <t>ヨセン</t>
    </rPh>
    <rPh sb="2" eb="4">
      <t>ジュンイ</t>
    </rPh>
    <phoneticPr fontId="1"/>
  </si>
  <si>
    <t>LITTLE SONIC</t>
  </si>
  <si>
    <t>LITTLE SONIC</t>
    <phoneticPr fontId="1"/>
  </si>
  <si>
    <t>予選1位</t>
    <rPh sb="0" eb="2">
      <t>ヨセン</t>
    </rPh>
    <rPh sb="3" eb="4">
      <t>イ</t>
    </rPh>
    <phoneticPr fontId="1"/>
  </si>
  <si>
    <t>予選4位</t>
    <rPh sb="0" eb="2">
      <t>ヨセン</t>
    </rPh>
    <rPh sb="3" eb="4">
      <t>イ</t>
    </rPh>
    <phoneticPr fontId="1"/>
  </si>
  <si>
    <t>予選3位</t>
    <rPh sb="0" eb="2">
      <t>ヨセン</t>
    </rPh>
    <rPh sb="3" eb="4">
      <t>イ</t>
    </rPh>
    <phoneticPr fontId="1"/>
  </si>
  <si>
    <t>予選2位</t>
    <rPh sb="0" eb="2">
      <t>ヨセン</t>
    </rPh>
    <rPh sb="3" eb="4">
      <t>イ</t>
    </rPh>
    <phoneticPr fontId="1"/>
  </si>
  <si>
    <t>3位決定戦</t>
    <rPh sb="1" eb="2">
      <t>イ</t>
    </rPh>
    <rPh sb="2" eb="5">
      <t>ケッテイセン</t>
    </rPh>
    <phoneticPr fontId="1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</si>
  <si>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</si>
  <si>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</si>
  <si>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高学年の部</t>
    <rPh sb="0" eb="3">
      <t>コウガクネン</t>
    </rPh>
    <rPh sb="4" eb="5">
      <t>ブ</t>
    </rPh>
    <phoneticPr fontId="1"/>
  </si>
  <si>
    <t>予選順位</t>
    <rPh sb="0" eb="2">
      <t>ヨセン</t>
    </rPh>
    <rPh sb="2" eb="4">
      <t>ジュンイ</t>
    </rPh>
    <phoneticPr fontId="1"/>
  </si>
  <si>
    <t>-</t>
    <phoneticPr fontId="1"/>
  </si>
  <si>
    <t>ダイヤモンズ</t>
    <phoneticPr fontId="1"/>
  </si>
  <si>
    <t>ＳＯＮＩＣ</t>
    <phoneticPr fontId="1"/>
  </si>
  <si>
    <t>元江別レッド・ソルジャー</t>
    <rPh sb="0" eb="3">
      <t>モトエベツ</t>
    </rPh>
    <phoneticPr fontId="1"/>
  </si>
  <si>
    <t>レッド</t>
    <phoneticPr fontId="1"/>
  </si>
  <si>
    <t>予選5位</t>
    <rPh sb="0" eb="2">
      <t>ヨセン</t>
    </rPh>
    <rPh sb="3" eb="4">
      <t>イ</t>
    </rPh>
    <phoneticPr fontId="1"/>
  </si>
  <si>
    <t>江東ベルファスト</t>
    <rPh sb="0" eb="2">
      <t>コウトウ</t>
    </rPh>
    <phoneticPr fontId="1"/>
  </si>
  <si>
    <t>元江別レッド・ソルジャー</t>
    <rPh sb="0" eb="3">
      <t>モトエベツ</t>
    </rPh>
    <phoneticPr fontId="1"/>
  </si>
  <si>
    <t>ダイヤモンズ</t>
    <phoneticPr fontId="1"/>
  </si>
  <si>
    <t>神風クレインズ</t>
    <rPh sb="0" eb="2">
      <t>カミカゼ</t>
    </rPh>
    <phoneticPr fontId="1"/>
  </si>
  <si>
    <t>準優勝</t>
    <rPh sb="0" eb="1">
      <t>ジュン</t>
    </rPh>
    <rPh sb="1" eb="3">
      <t>ユウショウ</t>
    </rPh>
    <phoneticPr fontId="1"/>
  </si>
  <si>
    <t>ＳＯＮＩＣ</t>
    <phoneticPr fontId="1"/>
  </si>
  <si>
    <t>第３位</t>
    <rPh sb="0" eb="1">
      <t>ダイ</t>
    </rPh>
    <rPh sb="2" eb="3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</si>
</sst>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rgb="FF0070C0"/>
      <name val="ＭＳ 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2"/>
      <color rgb="FF00B0F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40" xfId="0" applyBorder="1">
      <alignment vertical="center"/>
    </xf>
    <xf numFmtId="0" fontId="0" fillId="0" borderId="38" xfId="0" applyBorder="1">
      <alignment vertical="center"/>
    </xf>
    <xf numFmtId="0" fontId="7" fillId="0" borderId="53" xfId="0" applyFont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4" xfId="0" applyBorder="1">
      <alignment vertical="center"/>
    </xf>
    <xf numFmtId="0" fontId="0" fillId="0" borderId="43" xfId="0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indent="1"/>
    </xf>
    <xf numFmtId="0" fontId="5" fillId="0" borderId="39" xfId="0" applyFont="1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left" vertical="center" indent="1"/>
    </xf>
    <xf numFmtId="0" fontId="5" fillId="0" borderId="30" xfId="0" applyFont="1" applyBorder="1" applyAlignment="1">
      <alignment horizontal="left" vertical="center" indent="1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3"/>
  <sheetViews>
    <sheetView tabSelected="1" zoomScale="75" zoomScaleNormal="75" workbookViewId="0"/>
  </sheetViews>
  <sheetFormatPr defaultRowHeight="15.95" customHeight="1" x14ac:dyDescent="0.15"/>
  <cols>
    <col min="1" max="1" width="2.875" style="2" customWidth="1"/>
    <col min="2" max="2" width="5.5" style="2" customWidth="1"/>
    <col min="3" max="3" width="23.625" style="3" customWidth="1"/>
    <col min="4" max="4" width="9.375" style="3" customWidth="1"/>
    <col min="5" max="25" width="3.125" style="2" customWidth="1"/>
    <col min="26" max="26" width="3.25" style="2" customWidth="1"/>
    <col min="27" max="32" width="3.125" style="2" customWidth="1"/>
    <col min="33" max="16384" width="9" style="2"/>
  </cols>
  <sheetData>
    <row r="1" spans="1:27" ht="15.95" customHeight="1" x14ac:dyDescent="0.15">
      <c r="A1" s="1" t="s">
        <v>10</v>
      </c>
    </row>
    <row r="2" spans="1:27" ht="15.95" customHeight="1" x14ac:dyDescent="0.15">
      <c r="B2" s="4" t="s">
        <v>15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7" ht="15.95" customHeight="1" x14ac:dyDescent="0.1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7" ht="15.95" customHeight="1" thickBot="1" x14ac:dyDescent="0.2">
      <c r="A4" s="7"/>
      <c r="B4" s="6" t="s">
        <v>16</v>
      </c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95" customHeight="1" x14ac:dyDescent="0.15">
      <c r="A5" s="7"/>
      <c r="B5" s="119"/>
      <c r="C5" s="120"/>
      <c r="D5" s="16"/>
      <c r="E5" s="118" t="s">
        <v>9</v>
      </c>
      <c r="F5" s="118"/>
      <c r="G5" s="118"/>
      <c r="H5" s="118" t="s">
        <v>22</v>
      </c>
      <c r="I5" s="118"/>
      <c r="J5" s="118"/>
      <c r="K5" s="118" t="s">
        <v>23</v>
      </c>
      <c r="L5" s="118"/>
      <c r="M5" s="118"/>
      <c r="N5" s="107" t="s">
        <v>24</v>
      </c>
      <c r="O5" s="108"/>
      <c r="P5" s="109"/>
      <c r="Q5" s="9" t="s">
        <v>0</v>
      </c>
      <c r="R5" s="8" t="s">
        <v>1</v>
      </c>
      <c r="S5" s="8" t="s">
        <v>2</v>
      </c>
      <c r="T5" s="8" t="s">
        <v>3</v>
      </c>
      <c r="U5" s="118" t="s">
        <v>4</v>
      </c>
      <c r="V5" s="118"/>
      <c r="W5" s="107"/>
      <c r="X5" s="104" t="s">
        <v>25</v>
      </c>
      <c r="Y5" s="105"/>
      <c r="Z5" s="106"/>
      <c r="AA5" s="7"/>
    </row>
    <row r="6" spans="1:27" ht="15.95" customHeight="1" x14ac:dyDescent="0.15">
      <c r="A6" s="7"/>
      <c r="B6" s="124">
        <v>1</v>
      </c>
      <c r="C6" s="80" t="s">
        <v>17</v>
      </c>
      <c r="D6" s="134"/>
      <c r="E6" s="97"/>
      <c r="F6" s="98"/>
      <c r="G6" s="99"/>
      <c r="H6" s="94" t="str">
        <f>IF(H7=J7,"△",IF(H7&gt;J7,"○","×"))</f>
        <v>○</v>
      </c>
      <c r="I6" s="95"/>
      <c r="J6" s="96"/>
      <c r="K6" s="94" t="str">
        <f>IF(K7=M7,"△",IF(K7&gt;M7,"○","×"))</f>
        <v>○</v>
      </c>
      <c r="L6" s="95"/>
      <c r="M6" s="96"/>
      <c r="N6" s="94" t="str">
        <f>IF(N7=P7,"△",IF(N7&gt;P7,"○","×"))</f>
        <v>×</v>
      </c>
      <c r="O6" s="95"/>
      <c r="P6" s="96"/>
      <c r="Q6" s="115">
        <f>COUNTIF(E6:P7,"○")</f>
        <v>2</v>
      </c>
      <c r="R6" s="71">
        <f>COUNTIF(E6:P7,"△")</f>
        <v>0</v>
      </c>
      <c r="S6" s="71">
        <f>COUNTIF(E6:P7,"×")</f>
        <v>1</v>
      </c>
      <c r="T6" s="71">
        <f>Q6*2+R6</f>
        <v>4</v>
      </c>
      <c r="U6" s="71">
        <f>E7+H7+K7+N7</f>
        <v>14</v>
      </c>
      <c r="V6" s="71" t="s">
        <v>6</v>
      </c>
      <c r="W6" s="113">
        <f>G7+J7+M7+P7</f>
        <v>8</v>
      </c>
      <c r="X6" s="74">
        <v>2</v>
      </c>
      <c r="Y6" s="75"/>
      <c r="Z6" s="89"/>
      <c r="AA6" s="7"/>
    </row>
    <row r="7" spans="1:27" ht="15.95" customHeight="1" x14ac:dyDescent="0.15">
      <c r="A7" s="7"/>
      <c r="B7" s="124"/>
      <c r="C7" s="82"/>
      <c r="D7" s="83"/>
      <c r="E7" s="121"/>
      <c r="F7" s="122"/>
      <c r="G7" s="123"/>
      <c r="H7" s="10">
        <v>3</v>
      </c>
      <c r="I7" s="10" t="s">
        <v>6</v>
      </c>
      <c r="J7" s="10">
        <v>2</v>
      </c>
      <c r="K7" s="10">
        <v>6</v>
      </c>
      <c r="L7" s="10" t="s">
        <v>6</v>
      </c>
      <c r="M7" s="10">
        <v>0</v>
      </c>
      <c r="N7" s="10">
        <v>5</v>
      </c>
      <c r="O7" s="10" t="s">
        <v>6</v>
      </c>
      <c r="P7" s="10">
        <v>6</v>
      </c>
      <c r="Q7" s="116"/>
      <c r="R7" s="72"/>
      <c r="S7" s="72"/>
      <c r="T7" s="72"/>
      <c r="U7" s="72"/>
      <c r="V7" s="72"/>
      <c r="W7" s="114"/>
      <c r="X7" s="77"/>
      <c r="Y7" s="78"/>
      <c r="Z7" s="90"/>
      <c r="AA7" s="7"/>
    </row>
    <row r="8" spans="1:27" ht="15.95" customHeight="1" x14ac:dyDescent="0.15">
      <c r="A8" s="7"/>
      <c r="B8" s="125">
        <v>2</v>
      </c>
      <c r="C8" s="80" t="s">
        <v>27</v>
      </c>
      <c r="D8" s="134"/>
      <c r="E8" s="94" t="str">
        <f>IF(E9=G9,"△",IF(E9&gt;G9,"○","×"))</f>
        <v>×</v>
      </c>
      <c r="F8" s="95"/>
      <c r="G8" s="96"/>
      <c r="H8" s="97"/>
      <c r="I8" s="98"/>
      <c r="J8" s="99"/>
      <c r="K8" s="94" t="str">
        <f>IF(K9=M9,"△",IF(K9&gt;M9,"○","×"))</f>
        <v>○</v>
      </c>
      <c r="L8" s="95"/>
      <c r="M8" s="96"/>
      <c r="N8" s="94" t="str">
        <f>IF(N9=P9,"△",IF(N9&gt;P9,"○","×"))</f>
        <v>○</v>
      </c>
      <c r="O8" s="95"/>
      <c r="P8" s="96"/>
      <c r="Q8" s="115">
        <f>COUNTIF(E8:P9,"○")</f>
        <v>2</v>
      </c>
      <c r="R8" s="71">
        <f>COUNTIF(E8:P9,"△")</f>
        <v>0</v>
      </c>
      <c r="S8" s="71">
        <f>COUNTIF(E8:P9,"×")</f>
        <v>1</v>
      </c>
      <c r="T8" s="71">
        <f>Q8*2+R8</f>
        <v>4</v>
      </c>
      <c r="U8" s="71">
        <f t="shared" ref="U8" si="0">E9+H9+K9+N9</f>
        <v>11</v>
      </c>
      <c r="V8" s="71" t="s">
        <v>11</v>
      </c>
      <c r="W8" s="113">
        <f t="shared" ref="W8" si="1">G9+J9+M9+P9</f>
        <v>6</v>
      </c>
      <c r="X8" s="74">
        <v>3</v>
      </c>
      <c r="Y8" s="75"/>
      <c r="Z8" s="89"/>
      <c r="AA8" s="7"/>
    </row>
    <row r="9" spans="1:27" ht="15.95" customHeight="1" x14ac:dyDescent="0.15">
      <c r="A9" s="7"/>
      <c r="B9" s="126"/>
      <c r="C9" s="82"/>
      <c r="D9" s="83"/>
      <c r="E9" s="10">
        <f>J7</f>
        <v>2</v>
      </c>
      <c r="F9" s="10" t="s">
        <v>11</v>
      </c>
      <c r="G9" s="10">
        <f>H7</f>
        <v>3</v>
      </c>
      <c r="H9" s="121"/>
      <c r="I9" s="122"/>
      <c r="J9" s="123"/>
      <c r="K9" s="10">
        <v>5</v>
      </c>
      <c r="L9" s="10" t="s">
        <v>11</v>
      </c>
      <c r="M9" s="10">
        <v>2</v>
      </c>
      <c r="N9" s="10">
        <v>4</v>
      </c>
      <c r="O9" s="10" t="s">
        <v>11</v>
      </c>
      <c r="P9" s="10">
        <v>1</v>
      </c>
      <c r="Q9" s="116"/>
      <c r="R9" s="72"/>
      <c r="S9" s="72"/>
      <c r="T9" s="72"/>
      <c r="U9" s="72"/>
      <c r="V9" s="72"/>
      <c r="W9" s="114"/>
      <c r="X9" s="77"/>
      <c r="Y9" s="78"/>
      <c r="Z9" s="90"/>
      <c r="AA9" s="7"/>
    </row>
    <row r="10" spans="1:27" ht="15.95" customHeight="1" x14ac:dyDescent="0.15">
      <c r="A10" s="7"/>
      <c r="B10" s="125">
        <v>3</v>
      </c>
      <c r="C10" s="80" t="s">
        <v>19</v>
      </c>
      <c r="D10" s="134"/>
      <c r="E10" s="94" t="str">
        <f>IF(E11=G11,"△",IF(E11&gt;G11,"○","×"))</f>
        <v>×</v>
      </c>
      <c r="F10" s="95"/>
      <c r="G10" s="96"/>
      <c r="H10" s="94" t="str">
        <f>IF(H11=J11,"△",IF(H11&gt;J11,"○","×"))</f>
        <v>×</v>
      </c>
      <c r="I10" s="95"/>
      <c r="J10" s="96"/>
      <c r="K10" s="97"/>
      <c r="L10" s="98"/>
      <c r="M10" s="99"/>
      <c r="N10" s="94" t="str">
        <f>IF(N11=P11,"△",IF(N11&gt;P11,"○","×"))</f>
        <v>×</v>
      </c>
      <c r="O10" s="95"/>
      <c r="P10" s="96"/>
      <c r="Q10" s="115">
        <f>COUNTIF(E10:P11,"○")</f>
        <v>0</v>
      </c>
      <c r="R10" s="71">
        <f>COUNTIF(E10:P11,"△")</f>
        <v>0</v>
      </c>
      <c r="S10" s="71">
        <f>COUNTIF(E10:P11,"×")</f>
        <v>3</v>
      </c>
      <c r="T10" s="71">
        <f>Q10*2+R10</f>
        <v>0</v>
      </c>
      <c r="U10" s="71">
        <f t="shared" ref="U10" si="2">E11+H11+K11+N11</f>
        <v>2</v>
      </c>
      <c r="V10" s="71" t="s">
        <v>11</v>
      </c>
      <c r="W10" s="113">
        <f t="shared" ref="W10" si="3">G11+J11+M11+P11</f>
        <v>19</v>
      </c>
      <c r="X10" s="74">
        <v>4</v>
      </c>
      <c r="Y10" s="75"/>
      <c r="Z10" s="89"/>
      <c r="AA10" s="7"/>
    </row>
    <row r="11" spans="1:27" ht="15.95" customHeight="1" x14ac:dyDescent="0.15">
      <c r="A11" s="7"/>
      <c r="B11" s="126"/>
      <c r="C11" s="82"/>
      <c r="D11" s="83"/>
      <c r="E11" s="10">
        <f>M7</f>
        <v>0</v>
      </c>
      <c r="F11" s="10" t="s">
        <v>11</v>
      </c>
      <c r="G11" s="10">
        <f>K7</f>
        <v>6</v>
      </c>
      <c r="H11" s="10">
        <f>M9</f>
        <v>2</v>
      </c>
      <c r="I11" s="10" t="s">
        <v>11</v>
      </c>
      <c r="J11" s="10">
        <f>K9</f>
        <v>5</v>
      </c>
      <c r="K11" s="121"/>
      <c r="L11" s="122"/>
      <c r="M11" s="123"/>
      <c r="N11" s="10">
        <v>0</v>
      </c>
      <c r="O11" s="10" t="s">
        <v>11</v>
      </c>
      <c r="P11" s="10">
        <v>8</v>
      </c>
      <c r="Q11" s="116"/>
      <c r="R11" s="72"/>
      <c r="S11" s="72"/>
      <c r="T11" s="72"/>
      <c r="U11" s="72"/>
      <c r="V11" s="72"/>
      <c r="W11" s="114"/>
      <c r="X11" s="77"/>
      <c r="Y11" s="78"/>
      <c r="Z11" s="90"/>
      <c r="AA11" s="7"/>
    </row>
    <row r="12" spans="1:27" ht="15.95" customHeight="1" x14ac:dyDescent="0.15">
      <c r="A12" s="7"/>
      <c r="B12" s="125">
        <v>4</v>
      </c>
      <c r="C12" s="80" t="s">
        <v>21</v>
      </c>
      <c r="D12" s="134"/>
      <c r="E12" s="94" t="str">
        <f>IF(E13=G13,"△",IF(E13&gt;G13,"○","×"))</f>
        <v>○</v>
      </c>
      <c r="F12" s="95"/>
      <c r="G12" s="96"/>
      <c r="H12" s="94" t="str">
        <f>IF(H13=J13,"△",IF(H13&gt;J13,"○","×"))</f>
        <v>×</v>
      </c>
      <c r="I12" s="95"/>
      <c r="J12" s="96"/>
      <c r="K12" s="94" t="str">
        <f>IF(K13=M13,"△",IF(K13&gt;M13,"○","×"))</f>
        <v>○</v>
      </c>
      <c r="L12" s="95"/>
      <c r="M12" s="96"/>
      <c r="N12" s="97"/>
      <c r="O12" s="98"/>
      <c r="P12" s="99"/>
      <c r="Q12" s="115">
        <f>COUNTIF(E12:P13,"○")</f>
        <v>2</v>
      </c>
      <c r="R12" s="71">
        <f>COUNTIF(E12:P13,"△")</f>
        <v>0</v>
      </c>
      <c r="S12" s="71">
        <f>COUNTIF(E12:P13,"×")</f>
        <v>1</v>
      </c>
      <c r="T12" s="71">
        <f>Q12*2+R12</f>
        <v>4</v>
      </c>
      <c r="U12" s="71">
        <f t="shared" ref="U12" si="4">E13+H13+K13+N13</f>
        <v>15</v>
      </c>
      <c r="V12" s="71" t="s">
        <v>11</v>
      </c>
      <c r="W12" s="113">
        <f t="shared" ref="W12" si="5">G13+J13+M13+P13</f>
        <v>9</v>
      </c>
      <c r="X12" s="74">
        <v>1</v>
      </c>
      <c r="Y12" s="75"/>
      <c r="Z12" s="89"/>
      <c r="AA12" s="7"/>
    </row>
    <row r="13" spans="1:27" ht="15.95" customHeight="1" thickBot="1" x14ac:dyDescent="0.2">
      <c r="A13" s="7"/>
      <c r="B13" s="135"/>
      <c r="C13" s="84"/>
      <c r="D13" s="85"/>
      <c r="E13" s="11">
        <f>P7</f>
        <v>6</v>
      </c>
      <c r="F13" s="11" t="s">
        <v>11</v>
      </c>
      <c r="G13" s="11">
        <f>N7</f>
        <v>5</v>
      </c>
      <c r="H13" s="11">
        <f>P9</f>
        <v>1</v>
      </c>
      <c r="I13" s="11" t="s">
        <v>11</v>
      </c>
      <c r="J13" s="11">
        <f>N9</f>
        <v>4</v>
      </c>
      <c r="K13" s="11">
        <f>P11</f>
        <v>8</v>
      </c>
      <c r="L13" s="11" t="s">
        <v>11</v>
      </c>
      <c r="M13" s="11">
        <f>N11</f>
        <v>0</v>
      </c>
      <c r="N13" s="100"/>
      <c r="O13" s="101"/>
      <c r="P13" s="102"/>
      <c r="Q13" s="117"/>
      <c r="R13" s="103"/>
      <c r="S13" s="103"/>
      <c r="T13" s="103"/>
      <c r="U13" s="103"/>
      <c r="V13" s="103"/>
      <c r="W13" s="127"/>
      <c r="X13" s="91"/>
      <c r="Y13" s="92"/>
      <c r="Z13" s="93"/>
      <c r="AA13" s="7"/>
    </row>
    <row r="14" spans="1:27" ht="15.95" customHeight="1" x14ac:dyDescent="0.15">
      <c r="A14" s="7"/>
      <c r="B14" s="7"/>
      <c r="C14" s="12"/>
      <c r="D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19"/>
      <c r="AA14" s="7"/>
    </row>
    <row r="15" spans="1:27" ht="15.95" customHeight="1" x14ac:dyDescent="0.15">
      <c r="A15" s="7"/>
      <c r="B15" s="6" t="s">
        <v>5</v>
      </c>
      <c r="C15" s="12"/>
      <c r="D15" s="12"/>
      <c r="E15" s="7"/>
      <c r="F15" s="7"/>
      <c r="G15" s="7"/>
      <c r="H15" s="7"/>
      <c r="I15" s="7"/>
      <c r="J15" s="7"/>
      <c r="K15" s="7"/>
      <c r="L15" s="6" t="s">
        <v>32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.95" customHeight="1" thickBot="1" x14ac:dyDescent="0.2">
      <c r="A16" s="7"/>
      <c r="B16" s="69" t="s">
        <v>20</v>
      </c>
      <c r="C16" s="69"/>
      <c r="D16" s="71" t="s">
        <v>28</v>
      </c>
      <c r="E16" s="7"/>
      <c r="F16" s="7"/>
      <c r="G16" s="7"/>
      <c r="H16" s="7"/>
      <c r="I16" s="7"/>
      <c r="J16" s="7"/>
      <c r="K16" s="7"/>
      <c r="L16" s="80" t="s">
        <v>18</v>
      </c>
      <c r="M16" s="132"/>
      <c r="N16" s="132"/>
      <c r="O16" s="132"/>
      <c r="P16" s="132"/>
      <c r="Q16" s="132"/>
      <c r="R16" s="132"/>
      <c r="S16" s="132"/>
      <c r="T16" s="132"/>
      <c r="U16" s="81"/>
      <c r="V16" s="7"/>
      <c r="W16" s="7"/>
      <c r="X16" s="7"/>
      <c r="Y16" s="7"/>
      <c r="Z16" s="7"/>
      <c r="AA16" s="7"/>
    </row>
    <row r="17" spans="1:27" ht="15.95" customHeight="1" x14ac:dyDescent="0.15">
      <c r="A17" s="7"/>
      <c r="B17" s="70"/>
      <c r="C17" s="70"/>
      <c r="D17" s="72"/>
      <c r="E17" s="24"/>
      <c r="F17" s="24"/>
      <c r="G17" s="25"/>
      <c r="H17" s="22"/>
      <c r="I17" s="22"/>
      <c r="J17" s="22"/>
      <c r="K17" s="22"/>
      <c r="L17" s="82"/>
      <c r="M17" s="133"/>
      <c r="N17" s="133"/>
      <c r="O17" s="133"/>
      <c r="P17" s="133"/>
      <c r="Q17" s="133"/>
      <c r="R17" s="133"/>
      <c r="S17" s="133"/>
      <c r="T17" s="133"/>
      <c r="U17" s="83"/>
      <c r="V17" s="24"/>
      <c r="W17" s="24"/>
      <c r="X17" s="33">
        <v>2</v>
      </c>
      <c r="Y17" s="7"/>
      <c r="AA17" s="7"/>
    </row>
    <row r="18" spans="1:27" ht="8.1" customHeight="1" thickBot="1" x14ac:dyDescent="0.2">
      <c r="A18" s="7"/>
      <c r="B18" s="12"/>
      <c r="C18" s="12"/>
      <c r="D18" s="7"/>
      <c r="E18" s="7"/>
      <c r="F18" s="7"/>
      <c r="G18" s="26"/>
      <c r="H18" s="128">
        <v>6</v>
      </c>
      <c r="I18" s="130">
        <v>7</v>
      </c>
      <c r="J18" s="22"/>
      <c r="K18" s="2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7"/>
      <c r="W18" s="7"/>
      <c r="X18" s="34"/>
      <c r="Y18" s="7"/>
      <c r="AA18" s="7"/>
    </row>
    <row r="19" spans="1:27" ht="8.1" customHeight="1" thickBot="1" x14ac:dyDescent="0.2">
      <c r="A19" s="7"/>
      <c r="B19" s="7"/>
      <c r="C19" s="12"/>
      <c r="D19" s="12"/>
      <c r="E19" s="7"/>
      <c r="F19" s="7"/>
      <c r="G19" s="26"/>
      <c r="H19" s="129"/>
      <c r="I19" s="131"/>
      <c r="J19" s="22"/>
      <c r="K19" s="22"/>
      <c r="L19" s="67"/>
      <c r="M19" s="67"/>
      <c r="N19" s="67"/>
      <c r="O19" s="12"/>
      <c r="P19" s="12"/>
      <c r="Q19" s="12"/>
      <c r="R19" s="12"/>
      <c r="S19" s="12"/>
      <c r="T19" s="12"/>
      <c r="U19" s="12"/>
      <c r="V19" s="7"/>
      <c r="W19" s="17"/>
      <c r="Y19" s="35"/>
      <c r="Z19" s="29"/>
      <c r="AA19" s="7"/>
    </row>
    <row r="20" spans="1:27" ht="15.95" customHeight="1" x14ac:dyDescent="0.15">
      <c r="A20" s="7"/>
      <c r="B20" s="7"/>
      <c r="C20" s="12"/>
      <c r="D20" s="12"/>
      <c r="E20" s="7"/>
      <c r="F20" s="7"/>
      <c r="G20" s="17"/>
      <c r="H20" s="29">
        <v>0</v>
      </c>
      <c r="I20" s="29">
        <v>0</v>
      </c>
      <c r="J20" s="29"/>
      <c r="K20" s="33"/>
      <c r="L20" s="80" t="s">
        <v>26</v>
      </c>
      <c r="M20" s="132"/>
      <c r="N20" s="132"/>
      <c r="O20" s="132"/>
      <c r="P20" s="132"/>
      <c r="Q20" s="132"/>
      <c r="R20" s="132"/>
      <c r="S20" s="132"/>
      <c r="T20" s="132"/>
      <c r="U20" s="81"/>
      <c r="V20" s="18"/>
      <c r="W20" s="15"/>
      <c r="X20" s="22">
        <v>1</v>
      </c>
      <c r="Y20" s="7"/>
      <c r="AA20" s="7"/>
    </row>
    <row r="21" spans="1:27" ht="15.95" customHeight="1" x14ac:dyDescent="0.15">
      <c r="A21" s="7"/>
      <c r="B21" s="69" t="s">
        <v>18</v>
      </c>
      <c r="C21" s="69"/>
      <c r="D21" s="71" t="s">
        <v>29</v>
      </c>
      <c r="E21" s="18"/>
      <c r="F21" s="18"/>
      <c r="G21" s="15"/>
      <c r="H21" s="22"/>
      <c r="I21" s="22"/>
      <c r="J21" s="22"/>
      <c r="K21" s="33"/>
      <c r="L21" s="82"/>
      <c r="M21" s="133"/>
      <c r="N21" s="133"/>
      <c r="O21" s="133"/>
      <c r="P21" s="133"/>
      <c r="Q21" s="133"/>
      <c r="R21" s="133"/>
      <c r="S21" s="133"/>
      <c r="T21" s="133"/>
      <c r="U21" s="83"/>
      <c r="V21" s="7"/>
      <c r="W21" s="7"/>
      <c r="X21" s="7"/>
      <c r="Y21" s="7"/>
      <c r="Z21" s="7"/>
      <c r="AA21" s="7"/>
    </row>
    <row r="22" spans="1:27" ht="15.95" customHeight="1" x14ac:dyDescent="0.15">
      <c r="A22" s="7"/>
      <c r="B22" s="70"/>
      <c r="C22" s="70"/>
      <c r="D22" s="72"/>
      <c r="E22" s="7"/>
      <c r="F22" s="7"/>
      <c r="G22" s="7"/>
      <c r="H22" s="22"/>
      <c r="I22" s="22"/>
      <c r="J22" s="22"/>
      <c r="K22" s="33"/>
      <c r="L22" s="22"/>
      <c r="M22" s="22"/>
      <c r="N22" s="22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5.95" customHeight="1" thickBot="1" x14ac:dyDescent="0.2">
      <c r="A23" s="7"/>
      <c r="B23" s="7"/>
      <c r="C23" s="12"/>
      <c r="D23" s="12"/>
      <c r="E23" s="7"/>
      <c r="F23" s="7"/>
      <c r="G23" s="7"/>
      <c r="H23" s="22"/>
      <c r="I23" s="22"/>
      <c r="J23" s="22"/>
      <c r="K23" s="34">
        <v>3</v>
      </c>
      <c r="L23" s="30">
        <v>6</v>
      </c>
      <c r="M23" s="30">
        <v>4</v>
      </c>
      <c r="N23" s="30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5.95" customHeight="1" x14ac:dyDescent="0.15">
      <c r="A24" s="7"/>
      <c r="B24" s="7"/>
      <c r="C24" s="12"/>
      <c r="D24" s="12"/>
      <c r="E24" s="7"/>
      <c r="F24" s="7"/>
      <c r="G24" s="7"/>
      <c r="H24" s="22"/>
      <c r="I24" s="22"/>
      <c r="J24" s="23"/>
      <c r="K24" s="32">
        <v>4</v>
      </c>
      <c r="L24" s="22">
        <v>1</v>
      </c>
      <c r="M24" s="22">
        <v>3</v>
      </c>
      <c r="N24" s="22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5.95" customHeight="1" x14ac:dyDescent="0.15">
      <c r="A25" s="7"/>
      <c r="B25" s="69" t="s">
        <v>26</v>
      </c>
      <c r="C25" s="69"/>
      <c r="D25" s="71" t="s">
        <v>30</v>
      </c>
      <c r="E25" s="7"/>
      <c r="F25" s="7"/>
      <c r="G25" s="7"/>
      <c r="H25" s="22"/>
      <c r="I25" s="22"/>
      <c r="J25" s="23"/>
      <c r="K25" s="22"/>
      <c r="L25" s="22"/>
      <c r="M25" s="22"/>
      <c r="N25" s="22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.95" customHeight="1" x14ac:dyDescent="0.15">
      <c r="A26" s="7"/>
      <c r="B26" s="70"/>
      <c r="C26" s="70"/>
      <c r="D26" s="72"/>
      <c r="E26" s="20"/>
      <c r="F26" s="20"/>
      <c r="G26" s="21"/>
      <c r="H26" s="22"/>
      <c r="I26" s="22"/>
      <c r="J26" s="23"/>
      <c r="K26" s="22"/>
      <c r="L26" s="22"/>
      <c r="M26" s="22"/>
      <c r="N26" s="22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5.95" customHeight="1" thickBot="1" x14ac:dyDescent="0.2">
      <c r="A27" s="7"/>
      <c r="B27" s="7"/>
      <c r="C27" s="12"/>
      <c r="D27" s="12"/>
      <c r="E27" s="7"/>
      <c r="F27" s="7"/>
      <c r="G27" s="17"/>
      <c r="H27" s="30">
        <v>0</v>
      </c>
      <c r="I27" s="30">
        <v>0</v>
      </c>
      <c r="J27" s="31"/>
      <c r="K27" s="22"/>
      <c r="L27" s="22"/>
      <c r="M27" s="22"/>
      <c r="N27" s="22"/>
      <c r="O27" s="73" t="s">
        <v>33</v>
      </c>
      <c r="P27" s="73"/>
      <c r="Q27" s="73"/>
      <c r="R27" s="110" t="s">
        <v>20</v>
      </c>
      <c r="S27" s="111"/>
      <c r="T27" s="111"/>
      <c r="U27" s="111"/>
      <c r="V27" s="111"/>
      <c r="W27" s="111"/>
      <c r="X27" s="111"/>
      <c r="Y27" s="111"/>
      <c r="Z27" s="111"/>
      <c r="AA27" s="112"/>
    </row>
    <row r="28" spans="1:27" ht="15.95" customHeight="1" x14ac:dyDescent="0.15">
      <c r="A28" s="7"/>
      <c r="B28" s="7"/>
      <c r="C28" s="12"/>
      <c r="D28" s="12"/>
      <c r="E28" s="7"/>
      <c r="F28" s="7"/>
      <c r="G28" s="26"/>
      <c r="H28" s="22">
        <v>4</v>
      </c>
      <c r="I28" s="22">
        <v>6</v>
      </c>
      <c r="J28" s="22"/>
      <c r="K28" s="22"/>
      <c r="L28" s="22"/>
      <c r="M28" s="22"/>
      <c r="N28" s="22"/>
      <c r="O28" s="73"/>
      <c r="P28" s="73"/>
      <c r="Q28" s="73"/>
      <c r="R28" s="110"/>
      <c r="S28" s="111"/>
      <c r="T28" s="111"/>
      <c r="U28" s="111"/>
      <c r="V28" s="111"/>
      <c r="W28" s="111"/>
      <c r="X28" s="111"/>
      <c r="Y28" s="111"/>
      <c r="Z28" s="111"/>
      <c r="AA28" s="112"/>
    </row>
    <row r="29" spans="1:27" ht="15.95" customHeight="1" thickBot="1" x14ac:dyDescent="0.2">
      <c r="A29" s="7"/>
      <c r="B29" s="69" t="s">
        <v>17</v>
      </c>
      <c r="C29" s="69"/>
      <c r="D29" s="71" t="s">
        <v>31</v>
      </c>
      <c r="E29" s="27"/>
      <c r="F29" s="27"/>
      <c r="G29" s="28"/>
      <c r="H29" s="22"/>
      <c r="I29" s="22"/>
      <c r="J29" s="22"/>
      <c r="K29" s="22"/>
      <c r="L29" s="22"/>
      <c r="M29" s="22"/>
      <c r="N29" s="22"/>
      <c r="O29" s="73" t="s">
        <v>34</v>
      </c>
      <c r="P29" s="73"/>
      <c r="Q29" s="73"/>
      <c r="R29" s="110" t="s">
        <v>17</v>
      </c>
      <c r="S29" s="111"/>
      <c r="T29" s="111"/>
      <c r="U29" s="111"/>
      <c r="V29" s="111"/>
      <c r="W29" s="111"/>
      <c r="X29" s="111"/>
      <c r="Y29" s="111"/>
      <c r="Z29" s="111"/>
      <c r="AA29" s="112"/>
    </row>
    <row r="30" spans="1:27" ht="15.95" customHeight="1" x14ac:dyDescent="0.15">
      <c r="A30" s="7"/>
      <c r="B30" s="70"/>
      <c r="C30" s="70"/>
      <c r="D30" s="72"/>
      <c r="E30" s="7"/>
      <c r="F30" s="7"/>
      <c r="G30" s="7"/>
      <c r="H30" s="7"/>
      <c r="I30" s="7"/>
      <c r="J30" s="7"/>
      <c r="K30" s="7"/>
      <c r="L30" s="7"/>
      <c r="M30" s="7"/>
      <c r="N30" s="7"/>
      <c r="O30" s="73"/>
      <c r="P30" s="73"/>
      <c r="Q30" s="73"/>
      <c r="R30" s="110"/>
      <c r="S30" s="111"/>
      <c r="T30" s="111"/>
      <c r="U30" s="111"/>
      <c r="V30" s="111"/>
      <c r="W30" s="111"/>
      <c r="X30" s="111"/>
      <c r="Y30" s="111"/>
      <c r="Z30" s="111"/>
      <c r="AA30" s="112"/>
    </row>
    <row r="31" spans="1:27" ht="15.95" customHeight="1" x14ac:dyDescent="0.15">
      <c r="A31" s="7"/>
      <c r="B31" s="7"/>
      <c r="C31" s="12"/>
      <c r="D31" s="12"/>
      <c r="E31" s="7"/>
      <c r="F31" s="7"/>
      <c r="G31" s="7"/>
      <c r="H31" s="7"/>
      <c r="I31" s="7"/>
      <c r="J31" s="7"/>
      <c r="K31" s="7"/>
      <c r="L31" s="7"/>
      <c r="M31" s="7"/>
      <c r="N31" s="7"/>
      <c r="O31" s="73" t="s">
        <v>49</v>
      </c>
      <c r="P31" s="73"/>
      <c r="Q31" s="73"/>
      <c r="R31" s="110" t="s">
        <v>18</v>
      </c>
      <c r="S31" s="111"/>
      <c r="T31" s="111"/>
      <c r="U31" s="111"/>
      <c r="V31" s="111"/>
      <c r="W31" s="111"/>
      <c r="X31" s="111"/>
      <c r="Y31" s="111"/>
      <c r="Z31" s="111"/>
      <c r="AA31" s="112"/>
    </row>
    <row r="32" spans="1:27" ht="15.95" customHeight="1" x14ac:dyDescent="0.15">
      <c r="A32" s="7"/>
      <c r="B32" s="7"/>
      <c r="C32" s="12"/>
      <c r="D32" s="12"/>
      <c r="E32" s="7"/>
      <c r="F32" s="7"/>
      <c r="G32" s="7"/>
      <c r="H32" s="7"/>
      <c r="I32" s="7"/>
      <c r="J32" s="7"/>
      <c r="K32" s="7"/>
      <c r="L32" s="7"/>
      <c r="M32" s="7"/>
      <c r="N32" s="7"/>
      <c r="O32" s="73"/>
      <c r="P32" s="73"/>
      <c r="Q32" s="73"/>
      <c r="R32" s="110"/>
      <c r="S32" s="111"/>
      <c r="T32" s="111"/>
      <c r="U32" s="111"/>
      <c r="V32" s="111"/>
      <c r="W32" s="111"/>
      <c r="X32" s="111"/>
      <c r="Y32" s="111"/>
      <c r="Z32" s="111"/>
      <c r="AA32" s="112"/>
    </row>
    <row r="33" spans="1:33" ht="15.95" customHeight="1" x14ac:dyDescent="0.15">
      <c r="A33" s="7"/>
      <c r="B33" s="7"/>
      <c r="C33" s="12"/>
      <c r="D33" s="12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33" ht="15.95" customHeight="1" thickBot="1" x14ac:dyDescent="0.2">
      <c r="A34" s="7"/>
      <c r="B34" s="6" t="s">
        <v>35</v>
      </c>
      <c r="C34" s="12"/>
      <c r="D34" s="12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33" ht="15.95" customHeight="1" x14ac:dyDescent="0.15">
      <c r="A35" s="7"/>
      <c r="B35" s="119"/>
      <c r="C35" s="120"/>
      <c r="D35" s="16"/>
      <c r="E35" s="118" t="s">
        <v>9</v>
      </c>
      <c r="F35" s="118"/>
      <c r="G35" s="118"/>
      <c r="H35" s="118" t="s">
        <v>23</v>
      </c>
      <c r="I35" s="118"/>
      <c r="J35" s="118"/>
      <c r="K35" s="118" t="s">
        <v>22</v>
      </c>
      <c r="L35" s="118"/>
      <c r="M35" s="118"/>
      <c r="N35" s="107" t="s">
        <v>41</v>
      </c>
      <c r="O35" s="108"/>
      <c r="P35" s="109"/>
      <c r="Q35" s="107" t="s">
        <v>24</v>
      </c>
      <c r="R35" s="108"/>
      <c r="S35" s="109"/>
      <c r="T35" s="9" t="s">
        <v>0</v>
      </c>
      <c r="U35" s="8" t="s">
        <v>1</v>
      </c>
      <c r="V35" s="8" t="s">
        <v>2</v>
      </c>
      <c r="W35" s="8" t="s">
        <v>3</v>
      </c>
      <c r="X35" s="107" t="s">
        <v>4</v>
      </c>
      <c r="Y35" s="108"/>
      <c r="Z35" s="109"/>
      <c r="AA35" s="86" t="s">
        <v>36</v>
      </c>
      <c r="AB35" s="87"/>
      <c r="AC35" s="88"/>
      <c r="AD35"/>
    </row>
    <row r="36" spans="1:33" ht="15.95" customHeight="1" x14ac:dyDescent="0.15">
      <c r="A36" s="7"/>
      <c r="B36" s="124">
        <v>1</v>
      </c>
      <c r="C36" s="80" t="s">
        <v>8</v>
      </c>
      <c r="D36" s="81"/>
      <c r="E36" s="97"/>
      <c r="F36" s="98"/>
      <c r="G36" s="99"/>
      <c r="H36" s="94" t="str">
        <f>IF(H37=J37,"△",IF(H37&gt;J37,"○","×"))</f>
        <v>○</v>
      </c>
      <c r="I36" s="95"/>
      <c r="J36" s="96"/>
      <c r="K36" s="94" t="str">
        <f>IF(K37=M37,"△",IF(K37&gt;M37,"○","×"))</f>
        <v>×</v>
      </c>
      <c r="L36" s="95"/>
      <c r="M36" s="96"/>
      <c r="N36" s="94" t="str">
        <f>IF(N37=P37,"△",IF(N37&gt;P37,"○","×"))</f>
        <v>○</v>
      </c>
      <c r="O36" s="95"/>
      <c r="P36" s="96"/>
      <c r="Q36" s="94" t="str">
        <f>IF(Q37=S37,"△",IF(Q37&gt;S37,"○","×"))</f>
        <v>×</v>
      </c>
      <c r="R36" s="95"/>
      <c r="S36" s="96"/>
      <c r="T36" s="115">
        <f>COUNTIF(E36:Q37,"○")</f>
        <v>2</v>
      </c>
      <c r="U36" s="71">
        <f>COUNTIF(E36:Q37,"△")</f>
        <v>0</v>
      </c>
      <c r="V36" s="71">
        <f>COUNTIF(E36:Q37,"×")</f>
        <v>2</v>
      </c>
      <c r="W36" s="71">
        <f>T36*2+U36</f>
        <v>4</v>
      </c>
      <c r="X36" s="71">
        <f>E37+H37+K37+N37+Q37</f>
        <v>26</v>
      </c>
      <c r="Y36" s="71" t="s">
        <v>37</v>
      </c>
      <c r="Z36" s="71">
        <f>G37+J37+M37+P37+S37</f>
        <v>28</v>
      </c>
      <c r="AA36" s="74">
        <v>3</v>
      </c>
      <c r="AB36" s="75"/>
      <c r="AC36" s="89"/>
      <c r="AD36"/>
    </row>
    <row r="37" spans="1:33" ht="15.95" customHeight="1" x14ac:dyDescent="0.15">
      <c r="A37" s="7"/>
      <c r="B37" s="124"/>
      <c r="C37" s="82"/>
      <c r="D37" s="83"/>
      <c r="E37" s="121"/>
      <c r="F37" s="122"/>
      <c r="G37" s="123"/>
      <c r="H37" s="10">
        <v>10</v>
      </c>
      <c r="I37" s="10" t="s">
        <v>6</v>
      </c>
      <c r="J37" s="10">
        <v>5</v>
      </c>
      <c r="K37" s="10">
        <v>3</v>
      </c>
      <c r="L37" s="10" t="s">
        <v>6</v>
      </c>
      <c r="M37" s="10">
        <v>9</v>
      </c>
      <c r="N37" s="10">
        <v>10</v>
      </c>
      <c r="O37" s="10" t="s">
        <v>6</v>
      </c>
      <c r="P37" s="10">
        <v>5</v>
      </c>
      <c r="Q37" s="10">
        <v>3</v>
      </c>
      <c r="R37" s="10" t="s">
        <v>6</v>
      </c>
      <c r="S37" s="10">
        <v>9</v>
      </c>
      <c r="T37" s="116"/>
      <c r="U37" s="72"/>
      <c r="V37" s="72"/>
      <c r="W37" s="72"/>
      <c r="X37" s="72"/>
      <c r="Y37" s="72"/>
      <c r="Z37" s="72"/>
      <c r="AA37" s="77"/>
      <c r="AB37" s="78"/>
      <c r="AC37" s="90"/>
      <c r="AD37"/>
    </row>
    <row r="38" spans="1:33" ht="15.95" customHeight="1" x14ac:dyDescent="0.15">
      <c r="A38" s="7"/>
      <c r="B38" s="125">
        <v>2</v>
      </c>
      <c r="C38" s="80" t="s">
        <v>38</v>
      </c>
      <c r="D38" s="81"/>
      <c r="E38" s="94" t="str">
        <f>IF(E39=G39,"△",IF(E39&gt;G39,"○","×"))</f>
        <v>×</v>
      </c>
      <c r="F38" s="95"/>
      <c r="G38" s="96"/>
      <c r="H38" s="97"/>
      <c r="I38" s="98"/>
      <c r="J38" s="99"/>
      <c r="K38" s="94" t="str">
        <f>IF(K39=M39,"△",IF(K39&gt;M39,"○","×"))</f>
        <v>×</v>
      </c>
      <c r="L38" s="95"/>
      <c r="M38" s="96"/>
      <c r="N38" s="94" t="str">
        <f>IF(N39=P39,"△",IF(N39&gt;P39,"○","×"))</f>
        <v>×</v>
      </c>
      <c r="O38" s="95"/>
      <c r="P38" s="96"/>
      <c r="Q38" s="94" t="str">
        <f>IF(Q39=S39,"△",IF(Q39&gt;S39,"○","×"))</f>
        <v>×</v>
      </c>
      <c r="R38" s="95"/>
      <c r="S38" s="96"/>
      <c r="T38" s="115">
        <f t="shared" ref="T38" si="6">COUNTIF(E38:Q39,"○")</f>
        <v>0</v>
      </c>
      <c r="U38" s="71">
        <f t="shared" ref="U38" si="7">COUNTIF(E38:Q39,"△")</f>
        <v>0</v>
      </c>
      <c r="V38" s="71">
        <f t="shared" ref="V38" si="8">COUNTIF(E38:Q39,"×")</f>
        <v>4</v>
      </c>
      <c r="W38" s="71">
        <f>T38*2+U38</f>
        <v>0</v>
      </c>
      <c r="X38" s="71">
        <f t="shared" ref="X38" si="9">E39+H39+K39+N39+Q39</f>
        <v>7</v>
      </c>
      <c r="Y38" s="71" t="s">
        <v>37</v>
      </c>
      <c r="Z38" s="71">
        <f t="shared" ref="Z38" si="10">G39+J39+M39+P39+S39</f>
        <v>40</v>
      </c>
      <c r="AA38" s="74">
        <v>5</v>
      </c>
      <c r="AB38" s="75"/>
      <c r="AC38" s="89"/>
      <c r="AD38"/>
    </row>
    <row r="39" spans="1:33" ht="15.95" customHeight="1" x14ac:dyDescent="0.15">
      <c r="A39" s="7"/>
      <c r="B39" s="126"/>
      <c r="C39" s="82"/>
      <c r="D39" s="83"/>
      <c r="E39" s="10">
        <f>J37</f>
        <v>5</v>
      </c>
      <c r="F39" s="10" t="s">
        <v>6</v>
      </c>
      <c r="G39" s="10">
        <f>H37</f>
        <v>10</v>
      </c>
      <c r="H39" s="121"/>
      <c r="I39" s="122"/>
      <c r="J39" s="123"/>
      <c r="K39" s="10">
        <v>2</v>
      </c>
      <c r="L39" s="10" t="s">
        <v>6</v>
      </c>
      <c r="M39" s="10">
        <v>10</v>
      </c>
      <c r="N39" s="10">
        <v>0</v>
      </c>
      <c r="O39" s="10" t="s">
        <v>6</v>
      </c>
      <c r="P39" s="10">
        <v>9</v>
      </c>
      <c r="Q39" s="10">
        <v>0</v>
      </c>
      <c r="R39" s="10" t="s">
        <v>6</v>
      </c>
      <c r="S39" s="10">
        <v>11</v>
      </c>
      <c r="T39" s="116"/>
      <c r="U39" s="72"/>
      <c r="V39" s="72"/>
      <c r="W39" s="72"/>
      <c r="X39" s="72"/>
      <c r="Y39" s="72"/>
      <c r="Z39" s="72"/>
      <c r="AA39" s="77"/>
      <c r="AB39" s="78"/>
      <c r="AC39" s="90"/>
      <c r="AD39"/>
    </row>
    <row r="40" spans="1:33" ht="15.95" customHeight="1" x14ac:dyDescent="0.15">
      <c r="A40" s="7"/>
      <c r="B40" s="125">
        <v>3</v>
      </c>
      <c r="C40" s="80" t="s">
        <v>39</v>
      </c>
      <c r="D40" s="81"/>
      <c r="E40" s="94" t="str">
        <f>IF(E41=G41,"△",IF(E41&gt;G41,"○","×"))</f>
        <v>○</v>
      </c>
      <c r="F40" s="95"/>
      <c r="G40" s="96"/>
      <c r="H40" s="94" t="str">
        <f>IF(H41=J41,"△",IF(H41&gt;J41,"○","×"))</f>
        <v>○</v>
      </c>
      <c r="I40" s="95"/>
      <c r="J40" s="96"/>
      <c r="K40" s="97"/>
      <c r="L40" s="98"/>
      <c r="M40" s="99"/>
      <c r="N40" s="94" t="str">
        <f>IF(N41=P41,"△",IF(N41&gt;P41,"○","×"))</f>
        <v>×</v>
      </c>
      <c r="O40" s="95"/>
      <c r="P40" s="96"/>
      <c r="Q40" s="94" t="str">
        <f>IF(Q41=S41,"△",IF(Q41&gt;S41,"○","×"))</f>
        <v>×</v>
      </c>
      <c r="R40" s="95"/>
      <c r="S40" s="96"/>
      <c r="T40" s="115">
        <f t="shared" ref="T40" si="11">COUNTIF(E40:Q41,"○")</f>
        <v>2</v>
      </c>
      <c r="U40" s="71">
        <f t="shared" ref="U40" si="12">COUNTIF(E40:Q41,"△")</f>
        <v>0</v>
      </c>
      <c r="V40" s="71">
        <f t="shared" ref="V40" si="13">COUNTIF(E40:Q41,"×")</f>
        <v>2</v>
      </c>
      <c r="W40" s="71">
        <f>T40*2+U40</f>
        <v>4</v>
      </c>
      <c r="X40" s="71">
        <f t="shared" ref="X40" si="14">E41+H41+K41+N41+Q41</f>
        <v>27</v>
      </c>
      <c r="Y40" s="71" t="s">
        <v>37</v>
      </c>
      <c r="Z40" s="71">
        <f t="shared" ref="Z40" si="15">G41+J41+M41+P41+S41</f>
        <v>22</v>
      </c>
      <c r="AA40" s="74">
        <v>2</v>
      </c>
      <c r="AB40" s="75"/>
      <c r="AC40" s="89"/>
      <c r="AD40"/>
    </row>
    <row r="41" spans="1:33" ht="15.95" customHeight="1" x14ac:dyDescent="0.15">
      <c r="A41" s="7"/>
      <c r="B41" s="126"/>
      <c r="C41" s="82"/>
      <c r="D41" s="83"/>
      <c r="E41" s="10">
        <f>M37</f>
        <v>9</v>
      </c>
      <c r="F41" s="10" t="s">
        <v>12</v>
      </c>
      <c r="G41" s="10">
        <f>K37</f>
        <v>3</v>
      </c>
      <c r="H41" s="10">
        <f>M39</f>
        <v>10</v>
      </c>
      <c r="I41" s="10" t="s">
        <v>12</v>
      </c>
      <c r="J41" s="10">
        <f>K39</f>
        <v>2</v>
      </c>
      <c r="K41" s="121"/>
      <c r="L41" s="122"/>
      <c r="M41" s="123"/>
      <c r="N41" s="10">
        <v>4</v>
      </c>
      <c r="O41" s="10" t="s">
        <v>12</v>
      </c>
      <c r="P41" s="10">
        <v>9</v>
      </c>
      <c r="Q41" s="10">
        <v>4</v>
      </c>
      <c r="R41" s="10" t="s">
        <v>6</v>
      </c>
      <c r="S41" s="10">
        <v>8</v>
      </c>
      <c r="T41" s="116"/>
      <c r="U41" s="72"/>
      <c r="V41" s="72"/>
      <c r="W41" s="72"/>
      <c r="X41" s="72"/>
      <c r="Y41" s="72"/>
      <c r="Z41" s="72"/>
      <c r="AA41" s="77"/>
      <c r="AB41" s="78"/>
      <c r="AC41" s="90"/>
      <c r="AD41"/>
    </row>
    <row r="42" spans="1:33" ht="15.95" customHeight="1" x14ac:dyDescent="0.15">
      <c r="A42" s="7"/>
      <c r="B42" s="125">
        <v>4</v>
      </c>
      <c r="C42" s="80" t="s">
        <v>40</v>
      </c>
      <c r="D42" s="81"/>
      <c r="E42" s="94" t="str">
        <f>IF(E43=G43,"△",IF(E43&gt;G43,"○","×"))</f>
        <v>×</v>
      </c>
      <c r="F42" s="95"/>
      <c r="G42" s="96"/>
      <c r="H42" s="94" t="str">
        <f>IF(H43=J43,"△",IF(H43&gt;J43,"○","×"))</f>
        <v>○</v>
      </c>
      <c r="I42" s="95"/>
      <c r="J42" s="96"/>
      <c r="K42" s="94" t="str">
        <f>IF(K43=M43,"△",IF(K43&gt;M43,"○","×"))</f>
        <v>○</v>
      </c>
      <c r="L42" s="95"/>
      <c r="M42" s="96"/>
      <c r="N42" s="97"/>
      <c r="O42" s="98"/>
      <c r="P42" s="99"/>
      <c r="Q42" s="94" t="str">
        <f>IF(Q43=S43,"△",IF(Q43&gt;S43,"○","×"))</f>
        <v>×</v>
      </c>
      <c r="R42" s="95"/>
      <c r="S42" s="96"/>
      <c r="T42" s="115">
        <f t="shared" ref="T42" si="16">COUNTIF(E42:Q43,"○")</f>
        <v>2</v>
      </c>
      <c r="U42" s="71">
        <f t="shared" ref="U42" si="17">COUNTIF(E42:Q43,"△")</f>
        <v>0</v>
      </c>
      <c r="V42" s="71">
        <f t="shared" ref="V42" si="18">COUNTIF(E42:Q43,"×")</f>
        <v>2</v>
      </c>
      <c r="W42" s="71">
        <f>T42*2+U42</f>
        <v>4</v>
      </c>
      <c r="X42" s="71">
        <f t="shared" ref="X42" si="19">E43+H43+K43+N43+Q43</f>
        <v>25</v>
      </c>
      <c r="Y42" s="71" t="s">
        <v>37</v>
      </c>
      <c r="Z42" s="71">
        <f t="shared" ref="Z42" si="20">G43+J43+M43+P43+S43</f>
        <v>24</v>
      </c>
      <c r="AA42" s="74">
        <v>4</v>
      </c>
      <c r="AB42" s="75"/>
      <c r="AC42" s="89"/>
      <c r="AD42"/>
    </row>
    <row r="43" spans="1:33" ht="15.95" customHeight="1" x14ac:dyDescent="0.15">
      <c r="A43" s="7"/>
      <c r="B43" s="126"/>
      <c r="C43" s="82"/>
      <c r="D43" s="83"/>
      <c r="E43" s="10">
        <f>P37</f>
        <v>5</v>
      </c>
      <c r="F43" s="10" t="s">
        <v>13</v>
      </c>
      <c r="G43" s="10">
        <f>N37</f>
        <v>10</v>
      </c>
      <c r="H43" s="10">
        <f>P39</f>
        <v>9</v>
      </c>
      <c r="I43" s="10" t="s">
        <v>13</v>
      </c>
      <c r="J43" s="10">
        <f>N39</f>
        <v>0</v>
      </c>
      <c r="K43" s="10">
        <f>P41</f>
        <v>9</v>
      </c>
      <c r="L43" s="10" t="s">
        <v>13</v>
      </c>
      <c r="M43" s="10">
        <f>N41</f>
        <v>4</v>
      </c>
      <c r="N43" s="121"/>
      <c r="O43" s="122"/>
      <c r="P43" s="123"/>
      <c r="Q43" s="10">
        <v>2</v>
      </c>
      <c r="R43" s="10" t="s">
        <v>6</v>
      </c>
      <c r="S43" s="10">
        <v>10</v>
      </c>
      <c r="T43" s="116"/>
      <c r="U43" s="72"/>
      <c r="V43" s="72"/>
      <c r="W43" s="72"/>
      <c r="X43" s="72"/>
      <c r="Y43" s="72"/>
      <c r="Z43" s="72"/>
      <c r="AA43" s="77"/>
      <c r="AB43" s="78"/>
      <c r="AC43" s="90"/>
      <c r="AD43"/>
    </row>
    <row r="44" spans="1:33" ht="15.95" customHeight="1" x14ac:dyDescent="0.15">
      <c r="A44" s="7"/>
      <c r="B44" s="136">
        <v>5</v>
      </c>
      <c r="C44" s="80" t="s">
        <v>7</v>
      </c>
      <c r="D44" s="81"/>
      <c r="E44" s="94" t="str">
        <f t="shared" ref="E44" si="21">IF(E45=G45,"△",IF(E45&gt;G45,"○","×"))</f>
        <v>○</v>
      </c>
      <c r="F44" s="95"/>
      <c r="G44" s="96"/>
      <c r="H44" s="94" t="str">
        <f t="shared" ref="H44" si="22">IF(H45=J45,"△",IF(H45&gt;J45,"○","×"))</f>
        <v>○</v>
      </c>
      <c r="I44" s="95"/>
      <c r="J44" s="96"/>
      <c r="K44" s="94" t="str">
        <f t="shared" ref="K44" si="23">IF(K45=M45,"△",IF(K45&gt;M45,"○","×"))</f>
        <v>○</v>
      </c>
      <c r="L44" s="95"/>
      <c r="M44" s="96"/>
      <c r="N44" s="94" t="str">
        <f t="shared" ref="N44" si="24">IF(N45=P45,"△",IF(N45&gt;P45,"○","×"))</f>
        <v>○</v>
      </c>
      <c r="O44" s="95"/>
      <c r="P44" s="96"/>
      <c r="Q44" s="97"/>
      <c r="R44" s="98"/>
      <c r="S44" s="99"/>
      <c r="T44" s="138">
        <f t="shared" ref="T44" si="25">COUNTIF(E44:Q45,"○")</f>
        <v>4</v>
      </c>
      <c r="U44" s="137">
        <f t="shared" ref="U44" si="26">COUNTIF(E44:Q45,"△")</f>
        <v>0</v>
      </c>
      <c r="V44" s="137">
        <f t="shared" ref="V44" si="27">COUNTIF(E44:Q45,"×")</f>
        <v>0</v>
      </c>
      <c r="W44" s="71">
        <f>T44*2+U44</f>
        <v>8</v>
      </c>
      <c r="X44" s="71">
        <f t="shared" ref="X44" si="28">E45+H45+K45+N45+Q45</f>
        <v>38</v>
      </c>
      <c r="Y44" s="71" t="s">
        <v>37</v>
      </c>
      <c r="Z44" s="71">
        <f t="shared" ref="Z44" si="29">G45+J45+M45+P45+S45</f>
        <v>9</v>
      </c>
      <c r="AA44" s="74">
        <v>1</v>
      </c>
      <c r="AB44" s="75"/>
      <c r="AC44" s="89"/>
      <c r="AD44"/>
    </row>
    <row r="45" spans="1:33" ht="15.95" customHeight="1" thickBot="1" x14ac:dyDescent="0.2">
      <c r="A45" s="7"/>
      <c r="B45" s="135"/>
      <c r="C45" s="84"/>
      <c r="D45" s="85"/>
      <c r="E45" s="11">
        <f>S37</f>
        <v>9</v>
      </c>
      <c r="F45" s="11" t="s">
        <v>14</v>
      </c>
      <c r="G45" s="11">
        <f>Q37</f>
        <v>3</v>
      </c>
      <c r="H45" s="11">
        <f>S39</f>
        <v>11</v>
      </c>
      <c r="I45" s="11" t="s">
        <v>14</v>
      </c>
      <c r="J45" s="11">
        <f>Q39</f>
        <v>0</v>
      </c>
      <c r="K45" s="11">
        <f>S41</f>
        <v>8</v>
      </c>
      <c r="L45" s="11" t="s">
        <v>14</v>
      </c>
      <c r="M45" s="11">
        <f>Q41</f>
        <v>4</v>
      </c>
      <c r="N45" s="11">
        <f>S43</f>
        <v>10</v>
      </c>
      <c r="O45" s="11" t="s">
        <v>14</v>
      </c>
      <c r="P45" s="11">
        <f>Q43</f>
        <v>2</v>
      </c>
      <c r="Q45" s="100"/>
      <c r="R45" s="101"/>
      <c r="S45" s="102"/>
      <c r="T45" s="117"/>
      <c r="U45" s="103"/>
      <c r="V45" s="103"/>
      <c r="W45" s="103"/>
      <c r="X45" s="103"/>
      <c r="Y45" s="103"/>
      <c r="Z45" s="103"/>
      <c r="AA45" s="91"/>
      <c r="AB45" s="92"/>
      <c r="AC45" s="93"/>
      <c r="AD45"/>
    </row>
    <row r="46" spans="1:33" ht="15.95" customHeight="1" x14ac:dyDescent="0.15">
      <c r="A46" s="7"/>
      <c r="B46" s="7"/>
      <c r="C46" s="12"/>
      <c r="D46" s="12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33" ht="15.95" customHeight="1" x14ac:dyDescent="0.15">
      <c r="A47" s="7"/>
      <c r="B47" s="6" t="s">
        <v>5</v>
      </c>
      <c r="C47" s="12"/>
      <c r="D47" s="12"/>
      <c r="E47" s="7"/>
      <c r="F47" s="7"/>
      <c r="G47" s="7"/>
      <c r="H47" s="7"/>
      <c r="I47" s="7"/>
      <c r="J47" s="7"/>
      <c r="K47" s="7"/>
      <c r="L47"/>
      <c r="M47"/>
      <c r="N47"/>
      <c r="O47" s="14" t="s">
        <v>32</v>
      </c>
      <c r="P47"/>
      <c r="Q47"/>
      <c r="R47"/>
      <c r="S47"/>
      <c r="T47"/>
      <c r="U47"/>
      <c r="V47"/>
      <c r="W47"/>
      <c r="X47"/>
      <c r="Y47"/>
      <c r="Z47"/>
      <c r="AA47"/>
    </row>
    <row r="48" spans="1:33" ht="15.95" customHeight="1" thickBot="1" x14ac:dyDescent="0.2">
      <c r="A48" s="7"/>
      <c r="B48" s="69" t="s">
        <v>43</v>
      </c>
      <c r="C48" s="69"/>
      <c r="D48" s="71" t="s">
        <v>28</v>
      </c>
      <c r="E48" s="7"/>
      <c r="F48" s="7"/>
      <c r="G48" s="7"/>
      <c r="H48" s="7"/>
      <c r="I48" s="7"/>
      <c r="J48" s="7"/>
      <c r="K48"/>
      <c r="L48"/>
      <c r="M48"/>
      <c r="N48"/>
      <c r="O48" s="74" t="s">
        <v>44</v>
      </c>
      <c r="P48" s="75"/>
      <c r="Q48" s="75"/>
      <c r="R48" s="75"/>
      <c r="S48" s="75"/>
      <c r="T48" s="75"/>
      <c r="U48" s="75"/>
      <c r="V48" s="76"/>
      <c r="W48"/>
      <c r="X48"/>
      <c r="Y48"/>
      <c r="Z48"/>
      <c r="AA48"/>
      <c r="AB48" s="7"/>
      <c r="AC48" s="7"/>
      <c r="AD48" s="7"/>
      <c r="AE48" s="7"/>
      <c r="AF48" s="7"/>
      <c r="AG48" s="7"/>
    </row>
    <row r="49" spans="1:33" ht="15.95" customHeight="1" x14ac:dyDescent="0.15">
      <c r="A49" s="7"/>
      <c r="B49" s="70"/>
      <c r="C49" s="70"/>
      <c r="D49" s="72"/>
      <c r="E49" s="24"/>
      <c r="F49" s="24"/>
      <c r="G49" s="40"/>
      <c r="H49" s="40"/>
      <c r="I49" s="40"/>
      <c r="J49" s="43"/>
      <c r="K49"/>
      <c r="L49"/>
      <c r="M49"/>
      <c r="N49"/>
      <c r="O49" s="77"/>
      <c r="P49" s="78"/>
      <c r="Q49" s="78"/>
      <c r="R49" s="78"/>
      <c r="S49" s="78"/>
      <c r="T49" s="78"/>
      <c r="U49" s="78"/>
      <c r="V49" s="79"/>
      <c r="W49" s="41"/>
      <c r="X49" s="41"/>
      <c r="Y49" s="37"/>
      <c r="Z49" s="65">
        <v>6</v>
      </c>
      <c r="AA49"/>
      <c r="AB49" s="7"/>
      <c r="AC49" s="7"/>
      <c r="AD49" s="7"/>
      <c r="AE49" s="7"/>
      <c r="AF49" s="7"/>
      <c r="AG49" s="7"/>
    </row>
    <row r="50" spans="1:33" ht="8.1" customHeight="1" thickBot="1" x14ac:dyDescent="0.2">
      <c r="A50" s="7"/>
      <c r="B50" s="12"/>
      <c r="C50" s="12"/>
      <c r="D50" s="7"/>
      <c r="E50" s="7"/>
      <c r="F50" s="7"/>
      <c r="G50"/>
      <c r="H50"/>
      <c r="I50"/>
      <c r="J50" s="44"/>
      <c r="K50"/>
      <c r="L50"/>
      <c r="M50"/>
      <c r="N50"/>
      <c r="O50" s="13"/>
      <c r="P50" s="13"/>
      <c r="Q50" s="13"/>
      <c r="R50" s="13"/>
      <c r="S50" s="13"/>
      <c r="T50" s="13"/>
      <c r="U50" s="13"/>
      <c r="V50" s="13"/>
      <c r="W50"/>
      <c r="X50"/>
      <c r="Y50" s="38"/>
      <c r="Z50" s="65"/>
      <c r="AA50"/>
      <c r="AB50" s="7"/>
      <c r="AC50" s="7"/>
      <c r="AD50" s="7"/>
      <c r="AE50" s="7"/>
      <c r="AF50" s="7"/>
      <c r="AG50" s="7"/>
    </row>
    <row r="51" spans="1:33" ht="8.1" customHeight="1" x14ac:dyDescent="0.15">
      <c r="A51" s="7"/>
      <c r="B51" s="7"/>
      <c r="C51" s="12"/>
      <c r="D51" s="12"/>
      <c r="E51" s="7"/>
      <c r="F51" s="7"/>
      <c r="G51"/>
      <c r="H51" s="49"/>
      <c r="I51" s="49"/>
      <c r="J51" s="50"/>
      <c r="K51" s="49"/>
      <c r="L51" s="49"/>
      <c r="M51" s="49"/>
      <c r="N51" s="47"/>
      <c r="O51" s="13"/>
      <c r="P51" s="13"/>
      <c r="Q51" s="13"/>
      <c r="R51" s="13"/>
      <c r="S51" s="13"/>
      <c r="T51" s="13"/>
      <c r="U51" s="13"/>
      <c r="V51" s="13"/>
      <c r="W51"/>
      <c r="X51"/>
      <c r="Y51" s="44"/>
      <c r="Z51" s="66"/>
      <c r="AA51" s="40"/>
      <c r="AB51" s="24"/>
      <c r="AC51" s="24"/>
      <c r="AD51" s="7"/>
      <c r="AE51" s="7"/>
      <c r="AF51" s="7"/>
      <c r="AG51" s="7"/>
    </row>
    <row r="52" spans="1:33" ht="15.95" customHeight="1" thickBot="1" x14ac:dyDescent="0.2">
      <c r="A52" s="7"/>
      <c r="B52" s="7"/>
      <c r="C52" s="12"/>
      <c r="D52" s="12"/>
      <c r="E52" s="7"/>
      <c r="F52" s="7"/>
      <c r="G52"/>
      <c r="H52" s="51"/>
      <c r="I52" s="51"/>
      <c r="J52" s="52"/>
      <c r="K52" s="51">
        <v>9</v>
      </c>
      <c r="L52" s="51">
        <v>9</v>
      </c>
      <c r="M52" s="51"/>
      <c r="N52" s="48"/>
      <c r="O52" s="74" t="s">
        <v>46</v>
      </c>
      <c r="P52" s="75"/>
      <c r="Q52" s="75"/>
      <c r="R52" s="75"/>
      <c r="S52" s="75"/>
      <c r="T52" s="75"/>
      <c r="U52" s="75"/>
      <c r="V52" s="76"/>
      <c r="W52" s="45"/>
      <c r="X52" s="45"/>
      <c r="Y52" s="46"/>
      <c r="Z52" s="65">
        <v>7</v>
      </c>
      <c r="AA52"/>
      <c r="AB52" s="7"/>
      <c r="AC52" s="7"/>
      <c r="AD52" s="7"/>
      <c r="AE52" s="7"/>
      <c r="AF52" s="7"/>
      <c r="AG52" s="7"/>
    </row>
    <row r="53" spans="1:33" ht="15.95" customHeight="1" thickBot="1" x14ac:dyDescent="0.2">
      <c r="A53" s="7"/>
      <c r="B53" s="69" t="s">
        <v>44</v>
      </c>
      <c r="C53" s="69"/>
      <c r="D53" s="71" t="s">
        <v>29</v>
      </c>
      <c r="E53" s="7"/>
      <c r="F53" s="7"/>
      <c r="G53"/>
      <c r="H53" s="51"/>
      <c r="I53" s="51"/>
      <c r="J53" s="53"/>
      <c r="K53" s="54">
        <v>2</v>
      </c>
      <c r="L53" s="54">
        <v>4</v>
      </c>
      <c r="M53" s="55"/>
      <c r="N53" s="48"/>
      <c r="O53" s="77"/>
      <c r="P53" s="78"/>
      <c r="Q53" s="78"/>
      <c r="R53" s="78"/>
      <c r="S53" s="78"/>
      <c r="T53" s="78"/>
      <c r="U53" s="78"/>
      <c r="V53" s="79"/>
      <c r="W53"/>
      <c r="X53"/>
      <c r="Y53"/>
      <c r="Z53"/>
      <c r="AA53"/>
      <c r="AB53" s="7"/>
      <c r="AC53" s="7"/>
      <c r="AD53" s="7"/>
      <c r="AE53" s="7"/>
      <c r="AF53" s="7"/>
      <c r="AG53" s="7"/>
    </row>
    <row r="54" spans="1:33" ht="15.95" customHeight="1" x14ac:dyDescent="0.15">
      <c r="A54" s="7"/>
      <c r="B54" s="70"/>
      <c r="C54" s="70"/>
      <c r="D54" s="72"/>
      <c r="E54" s="24"/>
      <c r="F54" s="24"/>
      <c r="G54" s="43"/>
      <c r="H54" s="51"/>
      <c r="I54" s="51"/>
      <c r="J54" s="53"/>
      <c r="K54" s="51"/>
      <c r="L54" s="51"/>
      <c r="M54" s="52"/>
      <c r="N54" s="48"/>
      <c r="O54" s="48"/>
      <c r="P54" s="47"/>
      <c r="Q54"/>
      <c r="R54"/>
      <c r="S54"/>
      <c r="T54"/>
      <c r="U54"/>
      <c r="V54"/>
      <c r="W54"/>
      <c r="X54"/>
      <c r="Y54"/>
      <c r="Z54"/>
      <c r="AA54"/>
      <c r="AB54" s="7"/>
      <c r="AC54" s="7"/>
      <c r="AD54" s="7"/>
      <c r="AE54" s="7"/>
      <c r="AF54" s="7"/>
      <c r="AG54" s="7"/>
    </row>
    <row r="55" spans="1:33" ht="15.95" customHeight="1" thickBot="1" x14ac:dyDescent="0.2">
      <c r="A55" s="7"/>
      <c r="B55" s="7"/>
      <c r="C55" s="12"/>
      <c r="D55" s="12"/>
      <c r="E55" s="7"/>
      <c r="F55" s="7"/>
      <c r="G55" s="44"/>
      <c r="H55" s="51">
        <v>8</v>
      </c>
      <c r="I55" s="51"/>
      <c r="J55" s="53"/>
      <c r="K55" s="51"/>
      <c r="L55" s="51"/>
      <c r="M55" s="52"/>
      <c r="N55" s="48"/>
      <c r="O55" s="48"/>
      <c r="P55" s="22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15.95" customHeight="1" x14ac:dyDescent="0.15">
      <c r="A56" s="7"/>
      <c r="B56" s="7"/>
      <c r="C56" s="12"/>
      <c r="D56" s="12"/>
      <c r="E56" s="7"/>
      <c r="F56" s="7"/>
      <c r="G56" s="38"/>
      <c r="H56" s="56">
        <v>1</v>
      </c>
      <c r="I56" s="54"/>
      <c r="J56" s="54"/>
      <c r="K56" s="51"/>
      <c r="L56" s="51"/>
      <c r="M56" s="52"/>
      <c r="N56" s="51"/>
      <c r="O56" s="51"/>
      <c r="P56" s="22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15.95" customHeight="1" thickBot="1" x14ac:dyDescent="0.2">
      <c r="A57" s="7"/>
      <c r="B57" s="69" t="s">
        <v>45</v>
      </c>
      <c r="C57" s="69"/>
      <c r="D57" s="71" t="s">
        <v>42</v>
      </c>
      <c r="E57" s="18"/>
      <c r="F57" s="18"/>
      <c r="G57" s="39"/>
      <c r="H57" s="51"/>
      <c r="I57" s="51"/>
      <c r="J57" s="51"/>
      <c r="K57" s="51"/>
      <c r="L57" s="51"/>
      <c r="M57" s="52"/>
      <c r="N57" s="51">
        <v>10</v>
      </c>
      <c r="O57" s="22">
        <v>10</v>
      </c>
      <c r="P57" s="22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15.95" customHeight="1" x14ac:dyDescent="0.15">
      <c r="A58" s="7"/>
      <c r="B58" s="70"/>
      <c r="C58" s="70"/>
      <c r="D58" s="72"/>
      <c r="E58" s="7"/>
      <c r="F58" s="7"/>
      <c r="G58" s="7"/>
      <c r="H58" s="22"/>
      <c r="I58" s="22"/>
      <c r="J58" s="22"/>
      <c r="K58" s="22"/>
      <c r="L58" s="22"/>
      <c r="M58" s="23"/>
      <c r="N58" s="42">
        <v>8</v>
      </c>
      <c r="O58" s="29">
        <v>9</v>
      </c>
      <c r="P58" s="29"/>
      <c r="Q58" s="24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15.95" customHeight="1" x14ac:dyDescent="0.15">
      <c r="A59" s="7"/>
      <c r="B59" s="7"/>
      <c r="C59" s="12"/>
      <c r="D59" s="12"/>
      <c r="E59" s="7"/>
      <c r="F59" s="7"/>
      <c r="G59"/>
      <c r="H59" s="51"/>
      <c r="I59" s="51"/>
      <c r="J59" s="51"/>
      <c r="K59" s="51"/>
      <c r="L59" s="51"/>
      <c r="M59" s="53"/>
      <c r="N59" s="22"/>
      <c r="O59" s="22"/>
      <c r="P59" s="22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15.95" customHeight="1" x14ac:dyDescent="0.15">
      <c r="A60" s="7"/>
      <c r="B60" s="7"/>
      <c r="C60" s="12"/>
      <c r="D60" s="12"/>
      <c r="E60" s="7"/>
      <c r="F60" s="7"/>
      <c r="G60"/>
      <c r="H60" s="19"/>
      <c r="I60" s="19"/>
      <c r="J60" s="19"/>
      <c r="K60" s="19"/>
      <c r="L60" s="19"/>
      <c r="M60" s="57"/>
      <c r="N60" s="22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15.95" customHeight="1" x14ac:dyDescent="0.15">
      <c r="A61" s="7"/>
      <c r="B61" s="69" t="s">
        <v>46</v>
      </c>
      <c r="C61" s="69"/>
      <c r="D61" s="71" t="s">
        <v>30</v>
      </c>
      <c r="E61" s="7"/>
      <c r="F61" s="7"/>
      <c r="G61"/>
      <c r="H61" s="36"/>
      <c r="I61" s="36"/>
      <c r="J61" s="36"/>
      <c r="K61" s="36"/>
      <c r="L61" s="36"/>
      <c r="M61" s="58"/>
      <c r="N61" s="22"/>
      <c r="O61" s="73" t="s">
        <v>33</v>
      </c>
      <c r="P61" s="73"/>
      <c r="Q61" s="73"/>
      <c r="R61" s="68" t="s">
        <v>43</v>
      </c>
      <c r="S61" s="68"/>
      <c r="T61" s="68"/>
      <c r="U61" s="68"/>
      <c r="V61" s="68"/>
      <c r="W61" s="68"/>
      <c r="X61" s="68"/>
      <c r="Y61" s="68"/>
      <c r="Z61" s="68"/>
      <c r="AA61" s="7"/>
      <c r="AB61" s="7"/>
      <c r="AC61" s="7"/>
      <c r="AD61" s="7"/>
      <c r="AE61" s="7"/>
      <c r="AF61" s="7"/>
      <c r="AG61" s="7"/>
    </row>
    <row r="62" spans="1:33" ht="15.95" customHeight="1" x14ac:dyDescent="0.15">
      <c r="A62" s="7"/>
      <c r="B62" s="70"/>
      <c r="C62" s="70"/>
      <c r="D62" s="72"/>
      <c r="E62" s="20"/>
      <c r="F62" s="20"/>
      <c r="G62" s="41"/>
      <c r="H62" s="59"/>
      <c r="I62" s="59"/>
      <c r="J62" s="60"/>
      <c r="K62" s="51"/>
      <c r="L62" s="51"/>
      <c r="M62" s="53"/>
      <c r="N62" s="22"/>
      <c r="O62" s="73"/>
      <c r="P62" s="73"/>
      <c r="Q62" s="73"/>
      <c r="R62" s="68"/>
      <c r="S62" s="68"/>
      <c r="T62" s="68"/>
      <c r="U62" s="68"/>
      <c r="V62" s="68"/>
      <c r="W62" s="68"/>
      <c r="X62" s="68"/>
      <c r="Y62" s="68"/>
      <c r="Z62" s="68"/>
      <c r="AA62" s="7"/>
      <c r="AB62" s="7"/>
      <c r="AC62" s="7"/>
      <c r="AD62" s="7"/>
      <c r="AE62" s="7"/>
      <c r="AF62" s="7"/>
      <c r="AG62" s="7"/>
    </row>
    <row r="63" spans="1:33" ht="15.95" customHeight="1" thickBot="1" x14ac:dyDescent="0.2">
      <c r="A63" s="7"/>
      <c r="B63" s="7"/>
      <c r="C63" s="12"/>
      <c r="D63" s="12"/>
      <c r="E63" s="7"/>
      <c r="F63" s="7"/>
      <c r="G63"/>
      <c r="H63" s="36"/>
      <c r="I63" s="36"/>
      <c r="J63" s="58"/>
      <c r="K63" s="61">
        <v>7</v>
      </c>
      <c r="L63" s="62">
        <v>9</v>
      </c>
      <c r="M63" s="63">
        <v>7</v>
      </c>
      <c r="N63" s="22"/>
      <c r="O63" s="73" t="s">
        <v>47</v>
      </c>
      <c r="P63" s="73"/>
      <c r="Q63" s="73"/>
      <c r="R63" s="68" t="s">
        <v>48</v>
      </c>
      <c r="S63" s="68"/>
      <c r="T63" s="68"/>
      <c r="U63" s="68"/>
      <c r="V63" s="68"/>
      <c r="W63" s="68"/>
      <c r="X63" s="68"/>
      <c r="Y63" s="68"/>
      <c r="Z63" s="68"/>
      <c r="AA63" s="7"/>
      <c r="AB63" s="7"/>
      <c r="AC63" s="7"/>
      <c r="AD63" s="7"/>
      <c r="AE63" s="7"/>
      <c r="AF63" s="7"/>
      <c r="AG63" s="7"/>
    </row>
    <row r="64" spans="1:33" ht="15.95" customHeight="1" x14ac:dyDescent="0.15">
      <c r="A64" s="7"/>
      <c r="B64" s="7"/>
      <c r="C64" s="12"/>
      <c r="D64" s="12"/>
      <c r="E64" s="7"/>
      <c r="F64" s="7"/>
      <c r="G64"/>
      <c r="H64" s="36"/>
      <c r="I64" s="36"/>
      <c r="J64" s="64"/>
      <c r="K64" s="51">
        <v>9</v>
      </c>
      <c r="L64" s="51">
        <v>5</v>
      </c>
      <c r="M64" s="51">
        <v>9</v>
      </c>
      <c r="N64" s="22"/>
      <c r="O64" s="73"/>
      <c r="P64" s="73"/>
      <c r="Q64" s="73"/>
      <c r="R64" s="68"/>
      <c r="S64" s="68"/>
      <c r="T64" s="68"/>
      <c r="U64" s="68"/>
      <c r="V64" s="68"/>
      <c r="W64" s="68"/>
      <c r="X64" s="68"/>
      <c r="Y64" s="68"/>
      <c r="Z64" s="68"/>
      <c r="AA64" s="7"/>
      <c r="AB64" s="7"/>
      <c r="AC64" s="7"/>
      <c r="AD64" s="7"/>
      <c r="AE64" s="7"/>
      <c r="AF64" s="7"/>
      <c r="AG64" s="7"/>
    </row>
    <row r="65" spans="1:33" ht="15.95" customHeight="1" thickBot="1" x14ac:dyDescent="0.2">
      <c r="A65" s="7"/>
      <c r="B65" s="69" t="s">
        <v>39</v>
      </c>
      <c r="C65" s="69"/>
      <c r="D65" s="71" t="s">
        <v>31</v>
      </c>
      <c r="E65" s="27"/>
      <c r="F65" s="27"/>
      <c r="G65" s="45"/>
      <c r="H65" s="45"/>
      <c r="I65" s="45"/>
      <c r="J65" s="46"/>
      <c r="K65" s="13"/>
      <c r="L65" s="13"/>
      <c r="M65" s="13"/>
      <c r="N65" s="22"/>
      <c r="O65" s="73" t="s">
        <v>49</v>
      </c>
      <c r="P65" s="73"/>
      <c r="Q65" s="73"/>
      <c r="R65" s="68" t="s">
        <v>8</v>
      </c>
      <c r="S65" s="68"/>
      <c r="T65" s="68"/>
      <c r="U65" s="68"/>
      <c r="V65" s="68"/>
      <c r="W65" s="68"/>
      <c r="X65" s="68"/>
      <c r="Y65" s="68"/>
      <c r="Z65" s="68"/>
      <c r="AA65" s="7"/>
      <c r="AB65" s="7"/>
      <c r="AC65" s="7"/>
      <c r="AD65" s="7"/>
      <c r="AE65" s="7"/>
      <c r="AF65" s="7"/>
      <c r="AG65" s="7"/>
    </row>
    <row r="66" spans="1:33" ht="15.95" customHeight="1" x14ac:dyDescent="0.15">
      <c r="A66" s="7"/>
      <c r="B66" s="70"/>
      <c r="C66" s="70"/>
      <c r="D66" s="72"/>
      <c r="E66" s="7"/>
      <c r="F66" s="7"/>
      <c r="G66"/>
      <c r="H66"/>
      <c r="I66"/>
      <c r="J66"/>
      <c r="K66"/>
      <c r="L66"/>
      <c r="M66"/>
      <c r="N66" s="7"/>
      <c r="O66" s="73"/>
      <c r="P66" s="73"/>
      <c r="Q66" s="73"/>
      <c r="R66" s="68"/>
      <c r="S66" s="68"/>
      <c r="T66" s="68"/>
      <c r="U66" s="68"/>
      <c r="V66" s="68"/>
      <c r="W66" s="68"/>
      <c r="X66" s="68"/>
      <c r="Y66" s="68"/>
      <c r="Z66" s="68"/>
      <c r="AA66" s="7"/>
      <c r="AB66" s="7"/>
      <c r="AC66" s="7"/>
      <c r="AD66" s="7"/>
      <c r="AE66" s="7"/>
      <c r="AF66" s="7"/>
      <c r="AG66" s="7"/>
    </row>
    <row r="67" spans="1:33" ht="15.95" customHeight="1" x14ac:dyDescent="0.15">
      <c r="A67" s="7"/>
      <c r="B67" s="7"/>
      <c r="C67" s="12"/>
      <c r="D67" s="12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15.95" customHeight="1" x14ac:dyDescent="0.15">
      <c r="A68" s="7"/>
      <c r="B68" s="7"/>
      <c r="C68" s="12"/>
      <c r="D68" s="12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15.95" customHeight="1" x14ac:dyDescent="0.15">
      <c r="A69" s="7"/>
      <c r="B69" s="7"/>
      <c r="C69" s="12"/>
      <c r="D69" s="12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15.95" customHeight="1" x14ac:dyDescent="0.15">
      <c r="A70" s="7"/>
      <c r="B70" s="7"/>
      <c r="C70" s="12"/>
      <c r="D70" s="12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15.95" customHeight="1" x14ac:dyDescent="0.15">
      <c r="A71" s="7"/>
      <c r="B71" s="7"/>
      <c r="C71" s="12"/>
      <c r="D71" s="12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15.95" customHeight="1" x14ac:dyDescent="0.15">
      <c r="A72" s="7"/>
      <c r="B72" s="7"/>
      <c r="C72" s="12"/>
      <c r="D72" s="12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15.95" customHeight="1" x14ac:dyDescent="0.15">
      <c r="A73" s="7"/>
      <c r="B73" s="7"/>
      <c r="C73" s="12"/>
      <c r="D73" s="12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15.95" customHeight="1" x14ac:dyDescent="0.15">
      <c r="A74" s="7"/>
      <c r="B74" s="7"/>
      <c r="C74" s="12"/>
      <c r="D74" s="12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15.95" customHeight="1" x14ac:dyDescent="0.15">
      <c r="A75" s="7"/>
      <c r="B75" s="7"/>
      <c r="C75" s="12"/>
      <c r="D75" s="12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15.95" customHeight="1" x14ac:dyDescent="0.15">
      <c r="A76" s="7"/>
      <c r="B76" s="7"/>
      <c r="C76" s="12"/>
      <c r="D76" s="12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15.95" customHeight="1" x14ac:dyDescent="0.15">
      <c r="A77" s="7"/>
      <c r="B77" s="7"/>
      <c r="C77" s="12"/>
      <c r="D77" s="12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15.95" customHeight="1" x14ac:dyDescent="0.15">
      <c r="A78" s="7"/>
      <c r="B78" s="7"/>
      <c r="C78" s="12"/>
      <c r="D78" s="12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15.95" customHeight="1" x14ac:dyDescent="0.15">
      <c r="A79" s="7"/>
      <c r="B79" s="7"/>
      <c r="C79" s="12"/>
      <c r="D79" s="12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15.95" customHeight="1" x14ac:dyDescent="0.15">
      <c r="A80" s="7"/>
      <c r="B80" s="7"/>
      <c r="C80" s="12"/>
      <c r="D80" s="12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15.95" customHeight="1" x14ac:dyDescent="0.15">
      <c r="A81" s="7"/>
      <c r="B81" s="7"/>
      <c r="C81" s="12"/>
      <c r="D81" s="12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15.95" customHeight="1" x14ac:dyDescent="0.15">
      <c r="A82" s="7"/>
      <c r="B82" s="7"/>
      <c r="C82" s="12"/>
      <c r="D82" s="12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15.95" customHeight="1" x14ac:dyDescent="0.15">
      <c r="A83" s="7"/>
      <c r="B83" s="7"/>
      <c r="C83" s="12"/>
      <c r="D83" s="12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</sheetData>
  <mergeCells count="182">
    <mergeCell ref="B44:B45"/>
    <mergeCell ref="E44:G44"/>
    <mergeCell ref="H44:J44"/>
    <mergeCell ref="U44:U45"/>
    <mergeCell ref="V44:V45"/>
    <mergeCell ref="K44:M44"/>
    <mergeCell ref="N44:P44"/>
    <mergeCell ref="T44:T45"/>
    <mergeCell ref="B38:B39"/>
    <mergeCell ref="K40:M41"/>
    <mergeCell ref="N40:P40"/>
    <mergeCell ref="T40:T41"/>
    <mergeCell ref="U40:U41"/>
    <mergeCell ref="B40:B41"/>
    <mergeCell ref="V42:V43"/>
    <mergeCell ref="B42:B43"/>
    <mergeCell ref="E42:G42"/>
    <mergeCell ref="H42:J42"/>
    <mergeCell ref="K42:M42"/>
    <mergeCell ref="N42:P43"/>
    <mergeCell ref="E40:G40"/>
    <mergeCell ref="I18:I19"/>
    <mergeCell ref="L16:U17"/>
    <mergeCell ref="L20:U21"/>
    <mergeCell ref="C10:D11"/>
    <mergeCell ref="C12:D13"/>
    <mergeCell ref="B16:C17"/>
    <mergeCell ref="B5:C5"/>
    <mergeCell ref="E5:G5"/>
    <mergeCell ref="B6:B7"/>
    <mergeCell ref="E6:G7"/>
    <mergeCell ref="B10:B11"/>
    <mergeCell ref="B12:B13"/>
    <mergeCell ref="E12:G12"/>
    <mergeCell ref="H12:J12"/>
    <mergeCell ref="E10:G10"/>
    <mergeCell ref="H10:J10"/>
    <mergeCell ref="C6:D7"/>
    <mergeCell ref="C8:D9"/>
    <mergeCell ref="B36:B37"/>
    <mergeCell ref="N5:P5"/>
    <mergeCell ref="N12:P13"/>
    <mergeCell ref="H8:J9"/>
    <mergeCell ref="K8:M8"/>
    <mergeCell ref="H5:J5"/>
    <mergeCell ref="K5:M5"/>
    <mergeCell ref="U5:W5"/>
    <mergeCell ref="B8:B9"/>
    <mergeCell ref="E8:G8"/>
    <mergeCell ref="V8:V9"/>
    <mergeCell ref="R6:R7"/>
    <mergeCell ref="S6:S7"/>
    <mergeCell ref="K6:M6"/>
    <mergeCell ref="N6:P6"/>
    <mergeCell ref="Q8:Q9"/>
    <mergeCell ref="R8:R9"/>
    <mergeCell ref="S8:S9"/>
    <mergeCell ref="T8:T9"/>
    <mergeCell ref="W8:W9"/>
    <mergeCell ref="U8:U9"/>
    <mergeCell ref="Q10:Q11"/>
    <mergeCell ref="K12:M12"/>
    <mergeCell ref="R12:R13"/>
    <mergeCell ref="H40:J40"/>
    <mergeCell ref="V40:V41"/>
    <mergeCell ref="T42:T43"/>
    <mergeCell ref="Q40:S40"/>
    <mergeCell ref="E38:G38"/>
    <mergeCell ref="H38:J39"/>
    <mergeCell ref="K38:M38"/>
    <mergeCell ref="V38:V39"/>
    <mergeCell ref="K36:M36"/>
    <mergeCell ref="T36:T37"/>
    <mergeCell ref="E36:G37"/>
    <mergeCell ref="H36:J36"/>
    <mergeCell ref="Q36:S36"/>
    <mergeCell ref="V36:V37"/>
    <mergeCell ref="N36:P36"/>
    <mergeCell ref="Q38:S38"/>
    <mergeCell ref="K35:M35"/>
    <mergeCell ref="B35:C35"/>
    <mergeCell ref="D16:D17"/>
    <mergeCell ref="B21:C22"/>
    <mergeCell ref="T6:T7"/>
    <mergeCell ref="U6:U7"/>
    <mergeCell ref="Q6:Q7"/>
    <mergeCell ref="H6:J6"/>
    <mergeCell ref="N8:P8"/>
    <mergeCell ref="B25:C26"/>
    <mergeCell ref="D25:D26"/>
    <mergeCell ref="B29:C30"/>
    <mergeCell ref="D29:D30"/>
    <mergeCell ref="H35:J35"/>
    <mergeCell ref="O27:Q28"/>
    <mergeCell ref="O29:Q30"/>
    <mergeCell ref="O31:Q32"/>
    <mergeCell ref="Q35:S35"/>
    <mergeCell ref="E35:G35"/>
    <mergeCell ref="D21:D22"/>
    <mergeCell ref="K10:M11"/>
    <mergeCell ref="N10:P10"/>
    <mergeCell ref="U12:U13"/>
    <mergeCell ref="H18:H19"/>
    <mergeCell ref="N38:P38"/>
    <mergeCell ref="T38:T39"/>
    <mergeCell ref="U38:U39"/>
    <mergeCell ref="R10:R11"/>
    <mergeCell ref="S10:S11"/>
    <mergeCell ref="T10:T11"/>
    <mergeCell ref="V10:V11"/>
    <mergeCell ref="W10:W11"/>
    <mergeCell ref="U10:U11"/>
    <mergeCell ref="S12:S13"/>
    <mergeCell ref="T12:T13"/>
    <mergeCell ref="Q12:Q13"/>
    <mergeCell ref="W36:W37"/>
    <mergeCell ref="N35:P35"/>
    <mergeCell ref="U36:U37"/>
    <mergeCell ref="V12:V13"/>
    <mergeCell ref="W12:W13"/>
    <mergeCell ref="W38:W39"/>
    <mergeCell ref="Z42:Z43"/>
    <mergeCell ref="Z44:Z45"/>
    <mergeCell ref="Y38:Y39"/>
    <mergeCell ref="Y40:Y41"/>
    <mergeCell ref="Y42:Y43"/>
    <mergeCell ref="Y44:Y45"/>
    <mergeCell ref="W44:W45"/>
    <mergeCell ref="X5:Z5"/>
    <mergeCell ref="X6:Z7"/>
    <mergeCell ref="X8:Z9"/>
    <mergeCell ref="X10:Z11"/>
    <mergeCell ref="X12:Z13"/>
    <mergeCell ref="X35:Z35"/>
    <mergeCell ref="W40:W41"/>
    <mergeCell ref="R27:AA28"/>
    <mergeCell ref="R29:AA30"/>
    <mergeCell ref="R31:AA32"/>
    <mergeCell ref="W6:W7"/>
    <mergeCell ref="W42:W43"/>
    <mergeCell ref="U42:U43"/>
    <mergeCell ref="V6:V7"/>
    <mergeCell ref="C36:D37"/>
    <mergeCell ref="C38:D39"/>
    <mergeCell ref="C40:D41"/>
    <mergeCell ref="C42:D43"/>
    <mergeCell ref="C44:D45"/>
    <mergeCell ref="B48:C49"/>
    <mergeCell ref="D48:D49"/>
    <mergeCell ref="AA35:AC35"/>
    <mergeCell ref="AA36:AC37"/>
    <mergeCell ref="AA38:AC39"/>
    <mergeCell ref="AA40:AC41"/>
    <mergeCell ref="AA42:AC43"/>
    <mergeCell ref="AA44:AC45"/>
    <mergeCell ref="Q42:S42"/>
    <mergeCell ref="Q44:S45"/>
    <mergeCell ref="X36:X37"/>
    <mergeCell ref="Y36:Y37"/>
    <mergeCell ref="Z36:Z37"/>
    <mergeCell ref="X38:X39"/>
    <mergeCell ref="X40:X41"/>
    <mergeCell ref="X42:X43"/>
    <mergeCell ref="X44:X45"/>
    <mergeCell ref="Z38:Z39"/>
    <mergeCell ref="Z40:Z41"/>
    <mergeCell ref="R63:Z64"/>
    <mergeCell ref="B65:C66"/>
    <mergeCell ref="D65:D66"/>
    <mergeCell ref="O65:Q66"/>
    <mergeCell ref="R65:Z66"/>
    <mergeCell ref="B57:C58"/>
    <mergeCell ref="D57:D58"/>
    <mergeCell ref="O48:V49"/>
    <mergeCell ref="O52:V53"/>
    <mergeCell ref="O61:Q62"/>
    <mergeCell ref="R61:Z62"/>
    <mergeCell ref="B53:C54"/>
    <mergeCell ref="D53:D54"/>
    <mergeCell ref="B61:C62"/>
    <mergeCell ref="D61:D62"/>
    <mergeCell ref="O63:Q64"/>
  </mergeCells>
  <phoneticPr fontId="1"/>
  <pageMargins left="0.35433070866141736" right="0.15748031496062992" top="0.19685039370078741" bottom="0.11811023622047245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予選リーグ・決勝トーナメント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ミナト</dc:creator>
  <cp:lastModifiedBy>minato03</cp:lastModifiedBy>
  <cp:lastPrinted>2023-06-18T15:23:52Z</cp:lastPrinted>
  <dcterms:created xsi:type="dcterms:W3CDTF">2010-01-30T12:27:07Z</dcterms:created>
  <dcterms:modified xsi:type="dcterms:W3CDTF">2023-06-18T16:05:20Z</dcterms:modified>
</cp:coreProperties>
</file>